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Hospital\Desktop\GICI\RELACION DE COMPROBANTE 2021\"/>
    </mc:Choice>
  </mc:AlternateContent>
  <bookViews>
    <workbookView xWindow="-120" yWindow="-120" windowWidth="20730" windowHeight="11160"/>
  </bookViews>
  <sheets>
    <sheet name="junio"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8" i="1" l="1"/>
  <c r="I47" i="1"/>
  <c r="N47" i="1" s="1"/>
  <c r="I46" i="1"/>
  <c r="N48" i="1" l="1"/>
  <c r="N46" i="1"/>
  <c r="N45" i="1" l="1"/>
  <c r="N44" i="1" l="1"/>
  <c r="N42" i="1" l="1"/>
  <c r="N41" i="1"/>
  <c r="N40" i="1"/>
  <c r="N39" i="1"/>
  <c r="N38" i="1"/>
  <c r="N37" i="1"/>
  <c r="L36" i="1"/>
  <c r="N36" i="1" s="1"/>
  <c r="L35" i="1"/>
  <c r="N35" i="1" s="1"/>
  <c r="N2" i="1"/>
</calcChain>
</file>

<file path=xl/sharedStrings.xml><?xml version="1.0" encoding="utf-8"?>
<sst xmlns="http://schemas.openxmlformats.org/spreadsheetml/2006/main" count="446" uniqueCount="193">
  <si>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</si>
  <si>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</si>
  <si>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</si>
  <si>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</si>
  <si>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</si>
  <si>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</si>
  <si>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</si>
  <si>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</si>
  <si>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</si>
  <si>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</si>
  <si>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</si>
  <si>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</si>
  <si>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</si>
  <si>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</si>
  <si>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</si>
  <si>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</si>
  <si>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</si>
  <si>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210103030301.</t>
  </si>
  <si>
    <t>FUNCIONAMIENTO</t>
  </si>
  <si>
    <t>APORTES EN LINEA</t>
  </si>
  <si>
    <t>800197268-4</t>
  </si>
  <si>
    <t>POPULAR</t>
  </si>
  <si>
    <t>30005008-5</t>
  </si>
  <si>
    <t>CONSIGNACIÓN</t>
  </si>
  <si>
    <t>FIBRANET TELECOMUNICACIONES</t>
  </si>
  <si>
    <t>A22.1.02.02.07.01</t>
  </si>
  <si>
    <t>SERVICIOS PUBLICOS</t>
  </si>
  <si>
    <t>21179</t>
  </si>
  <si>
    <t>901408984-3</t>
  </si>
  <si>
    <t xml:space="preserve">CANCELACION  DEL SERVICIO DE INTERNET DE LA ESE HOSPOTAL DONALDO SAUL MORON MANJARREZ,CORRESPONDIENTE AL MES DE MAYO  DE 2021, SEGÚN LOS DOCUMENTOS ADJUNTOS
</t>
  </si>
  <si>
    <t>724000000-59</t>
  </si>
  <si>
    <t>BANCOLOMBIA</t>
  </si>
  <si>
    <t>JOSE BOLIVAR MATTOS MANJARREZ</t>
  </si>
  <si>
    <t>A1.2.1.01.02.03.02</t>
  </si>
  <si>
    <t>HONORARIOS</t>
  </si>
  <si>
    <t>A1.2.1.01.02.09.01</t>
  </si>
  <si>
    <t>REMUNERACION DE SERVICIOS TECNICOS</t>
  </si>
  <si>
    <t>MARIETH MARGARITA DURAN JIMENEZ</t>
  </si>
  <si>
    <t>A1.2.1.01.02.09.02</t>
  </si>
  <si>
    <t>MARIA DEL ROSARIO MEDINA MANJARREZ</t>
  </si>
  <si>
    <t>MAIRA ALEJANDRA SAURITH SALAS</t>
  </si>
  <si>
    <t>ANA PASTORA MONTESINOS</t>
  </si>
  <si>
    <t>A1.2.1.01.02.03.01</t>
  </si>
  <si>
    <t>SONEIDA CAROLINA ACOSTA DIAZ</t>
  </si>
  <si>
    <t>CARLOS JOSE SALAS PABON</t>
  </si>
  <si>
    <t>GICIELYS DE JESUS PEREA ROMERO</t>
  </si>
  <si>
    <t>ADA DELIA GUTIERREZ BALCAZAR</t>
  </si>
  <si>
    <t>MAIRETH GONZALEZ  SAURITH</t>
  </si>
  <si>
    <t>40,801,807</t>
  </si>
  <si>
    <t>LUCAS FABIAN MORON DURAN</t>
  </si>
  <si>
    <t>HUSSEIN TORRES RAMIREZ</t>
  </si>
  <si>
    <t>ZULMA ISABEL ROMERO GUERRA</t>
  </si>
  <si>
    <t>JEHIBER JESUS BOTELLO CONTRERAS</t>
  </si>
  <si>
    <t>EDINSON YESITH MUEGUEZ VASQUEZ</t>
  </si>
  <si>
    <t>KATERINE PAOLA PACHECO BOLAÑOS</t>
  </si>
  <si>
    <t>A2.2.1.02.02.19.01</t>
  </si>
  <si>
    <t>ASEO</t>
  </si>
  <si>
    <t>EMIR ESTHER BRITO MEJIA</t>
  </si>
  <si>
    <t xml:space="preserve">49,742,091 </t>
  </si>
  <si>
    <t>MARIA DEL CARMEN VALENCIA FUENTES</t>
  </si>
  <si>
    <t>HAZZEL GOMEZ MEJIA</t>
  </si>
  <si>
    <t>21180</t>
  </si>
  <si>
    <t>SEGUNDO PAGO DEL CONTRATO N° 027 CUYO OBJETO ES PRESTAR SERVICIOS PROFESIONALES  COMO ENFERMERO JEFE DE LA ESE HOSPITAL DONALDO SAUL MORON MANJARREZ, DE LA JAGUA DEL PILAR-DEPARTAMENTO DE LA GUAJIRA.CORRESPONDIENTE AL MES DE MAYO    DE 2021, SEGÚN LOS DOCUEMNTOS ADJUNTOS.</t>
  </si>
  <si>
    <t>21181</t>
  </si>
  <si>
    <t>SEGUNDO PAGO DEL CONTRATO N° 028  CUYO OBJETO ES PRESTACIÓN DE SERVICIOS COMO CONDUCTOR DE LA AMBULANCIA Y OTRAS ACTIVIDADES DE LA ESE HOSPITAL DONALDO SAUL MORON MANJARREZ, DE LA JAGUA DEL PILAR-DEPARTAMENTO DE LA GUAJIRA..CORRESPONDIENTE AL MES DE MAYO  DE 2021, SEGÚN LOS DOCUEMNTOS ADJUNTOS.</t>
  </si>
  <si>
    <t>21182</t>
  </si>
  <si>
    <t>SEGUNDO PAGO DEL CONTRATO N°029  CUYO OBJETO ES PRESTAR SERVICIOS COMO AUXILIAR ADMINISTRATIVO  DE LA  ESE LA ESE HOSPITAL DONALDO SAUL MORON MANJARREZ, DE LA JAGUA DEL PILAR-DEPARTAMENTO DE LA GUAJIRA..CORRESPONDIENTE AL MES DE MAYO  DE 2021, SEGÚN LOS DOCUEMNTOS ADJUNTOS.</t>
  </si>
  <si>
    <t>21183</t>
  </si>
  <si>
    <t>SEGUNDO PAGO DEL CONTRATO N° 030 CUYO OBJETO ES PRESTACIÓN DE SERVICIOS  COMO  AUXILIAR DE ENFERMERIA  DE LA  ESE LA ESE HOSPITAL DONALDO SAUL MORON MANJARREZ, DE LA JAGUA DEL PILAR-DEPARTAMENTO DE LA GUAJIRA.CORRESPONDIENTE AL MES DE MAYO   DE 2021, SEGÚN LOS DOCUEMNTOS ADJUNTOS.</t>
  </si>
  <si>
    <t>GEOVANNY LACOUTURE JIMENEZ</t>
  </si>
  <si>
    <t>21184</t>
  </si>
  <si>
    <t>GASTOS BANCARIOS</t>
  </si>
  <si>
    <t>A22102022301</t>
  </si>
  <si>
    <t>GASTOS BANCARIOS DE LA E.S.E HOSPITAL DONALDO SAÚL MORON MANJARREZ DE LA JAGUA DEL PILAR LA GUAJIRA GENERADOS DURANTE EL MES DE MAYO E 2021.</t>
  </si>
  <si>
    <t>SEGUNDO PAGO DEL CONTRATO N° 031 CUYO OBJETO EPRESTACION DE SERVICIOS COMO AUXILIAR DE NFERMERIA EN EL AREA DE URGENCIAS, TRASLADOS DE AMBULANCIA A SEGUNDO NIVEL Y APOYO AL PLAN NACIONAL DE VACUNACION DE LA ESE HOSPITAL DONALDO SAUL MORON MANJARREZ DEL MUMICIPIO DE LA JAGUA DEL PILAR,.CORRESPONDIENTE AL MES DE ABRIL   DE 2021, SEGÚN LOS DOCUEMNTOS ADJUNTOS.</t>
  </si>
  <si>
    <t>21185</t>
  </si>
  <si>
    <t>21186</t>
  </si>
  <si>
    <t>SEGUNDO PAGO DEL CONTRATO  N° 032  CUYO OBJETO ES PRESTACIÓN DE SERVICIOS  COMO  AUXILIAR DE ENFERMERIA EN LABORATORIO, PAI Y EN EL PLAN NACIONAL DE VACUNACION CONTRA EL COVID-19  EN LA  ESE LA ESE HOSPITAL DONALDO SAUL MORON MANJARREZ, DE LA JAGUA DEL PILAR-DEPARTAMENTO DE LA GUAJIRA.CORRESPONDIENTE AL MES DE ABRIL  DE 2021, SEGÚN LOS DOCUEMNTOS ADJUNTOS.</t>
  </si>
  <si>
    <t>21187</t>
  </si>
  <si>
    <t>SEGUNDO PAGO DEL CONTRATO N° 033  CUYO OBJETO ES PRESTACIÓN DE SERVICIOS  COMO  ASESORA JURIDICA   DE LA  ESE LA ESE HOSPITAL DONALDO SAUL MORON MANJARREZ, DE LA JAGUA DEL PILAR-DEPARTAMENTO DE LA GUAJIRA CORRESPONDIENTE AL MES DE ABRIL DE 2021, SEGÚN LOS DOCUEMNTOS ADJUNTOS.</t>
  </si>
  <si>
    <t>21188</t>
  </si>
  <si>
    <t>SEGUNDO PAGO DEL CONTRATO N° 034 CUYO OBJETO ES PRESTACIÓN DE SERVICIOS COMO FACTURADOR   DE LA  ESE LA ESE HOSPITAL DONALDO SAUL MORON MANJARREZ, DE LA JAGUA DEL PILAR-DEPARTAMENTO DE LA GUAJIRA.CORRESPONDIENTE AL MES DE ABRIL  DE 2021, SEGÚN LOS DOCUEMNTOS ADJUNTOS.</t>
  </si>
  <si>
    <t>21189</t>
  </si>
  <si>
    <t>SEGUNDO PAGO DEL  CONTRATO N° 035  CUYO OBJETO ES PRESTACIÓN DE SERVICIOS PROFESIONALES EN AREA ADMINISTRATIVA DEL HOSPITAL DONALDO SAUL MORON MANJARREZ CORRESPONDIENTE AL MES DE ABRIL   DE 2021, SEGÚN LOS DOCUEMNTOS ADJUNTOS.</t>
  </si>
  <si>
    <t>21190</t>
  </si>
  <si>
    <t>SEGUNDO PAGO DEL CONTRATO CONTRATO N° 036 CUYO OBJETO ES PRESTACIÓN DE SERVICIOS  COMO  AUXILIAR DE ENFERMERIA  DE LA  ESE LA ESE HOSPITAL DONALDO SAUL MORON MANJARREZ, DE LA JAGUA DEL PILAR-DEPARTAMENTO DE LA GUAJIRA.CORRESPONDIENTE AL MES DE ABRIL   DE 2021, SEGÚN LOS DOCUEMNTOS ADJUNTOS.</t>
  </si>
  <si>
    <t>21191</t>
  </si>
  <si>
    <t>SEGUNDO  PAGO  DEL CONTRTATO N° 037 CUYO OBJETO ES PRESTACIÓN DE SERVICIOS  COMO CONTADORA  DE LA  ESE LA ESE HOSPITAL DONALDO SAUL MORON MANJARREZ, DE LA JAGUA DEL PILAR-DEPARTAMENTO DE LA GUAJIRA.CORRESPONDIENTE AL MES DE ABRIL  DE 2021, SEGÚN LOS DOCUEMNTOS ADJUNTOS.</t>
  </si>
  <si>
    <t>21192</t>
  </si>
  <si>
    <t>SEGUNDO PAGO DEL CONTRATO  N° 040 CUYO OBJETO ES PRESTAR SERVICIOS PROFESIONALES  COMO ODONTOLOGO DE LA ESE HOSPITAL DONALDO SAUL MORON MANJARREZ, DE LA JAGUA DEL PILAR-DEPARTAMENTO DE LA GUAJIRA..CORRESPONDIENTE AL MES DE ABRIL DE 2021, SEGÚN LOS DOCUEMNTOS ADJUNTOS.</t>
  </si>
  <si>
    <t>21193</t>
  </si>
  <si>
    <t>SEGUNDO PAGO DEL CONTRATO N° 041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ABRIL   DE 2021, SEGÚN LOS DOCUEMNTOS ADJUNTOS.</t>
  </si>
  <si>
    <t>21194</t>
  </si>
  <si>
    <t>21195</t>
  </si>
  <si>
    <t>21196</t>
  </si>
  <si>
    <t>PAGO FINAL DE CONTRATO  N°026 CUYO OBJETO ES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MAYODE 2021</t>
  </si>
  <si>
    <t>NESTOR JOSE GUERRA</t>
  </si>
  <si>
    <t>PAGO FINAL  DEL CONTRATO N° 053  CUYO OBJETO ES PRESTACIÓN DE SERVICIOS COMO CONDUCTOR DE LA AMBULANCIA Y OTRAS ACTIVIDADES DE LA ESE HOSPITAL DONALDO SAUL MORON MANJARREZ, DE LA JAGUA DEL PILAR-DEPARTAMENTO DE LA GUAJIRA..CORRESPONDIENTE AL MES DE MAYO  DE 2021, SEGÚN LOS DOCUEMNTOS ADJUNTOS.</t>
  </si>
  <si>
    <t>CANCELCION DEL CONTRATO N° 054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MAYO    DE 2021, SEGÚN LOS DOCUEMNTOS ADJUNTOS.</t>
  </si>
  <si>
    <t>21197</t>
  </si>
  <si>
    <t>SEGUNDO  PAGO DEL  CONTRATO N°038 CUYO OBJETO ES PRESTACIÓN DE SERVICIOS  COMO AUXILIAR DE SERVICIOS GENERALES  DE LA  ESE LA ESE HOSPITAL DONALDO SAUL MORON MANJARREZ, DE LA JAGUA DEL PILAR-DEPARTAMENTO DE LA GUAJIRA.CORRESPONDIENTE AL MES DE MAYO   DE 2021, SEGÚN LOS DOCUMENTOS ADJUNTOS.</t>
  </si>
  <si>
    <t>CONSIGNACION</t>
  </si>
  <si>
    <t>SEGUNDO  PAGO DEL CONTRATO N° 039 CUYO ONJETO ES PRESTAR SERVICIOS PROFESIONALES  COMO BACTERIOLOGA DE LA ESE HOSPITAL DONALDO SAUL MORON MANJARREZ, DE LA JAGUA DEL PILAR-DEPARTAMENTO DE LA GUAJIRA..CORRESPONDIENTE AL MES DE MAYO  DE 2021, SEGÚN LOS DOCUEMNTOS ADJUNTOS.</t>
  </si>
  <si>
    <t>21198</t>
  </si>
  <si>
    <t>21199</t>
  </si>
  <si>
    <t>SEGUNDO  PAGO DEL CONTRATO N° 044 CUYO OBJETO PRESTACION DE SERVICIOS COMO AUXILIAR DE NFERMERIA EN EL AREA DE URGENCIAS, TRASLADOS DE AMBULANCIA A SEGUNDO NIVEL Y APOYO AL PLAN NACIONAL DE VACUNACION DE LA ESE HOSPITAL DONALDO SAUL MORON MANJARREZ DEL MUMICIPIO DE LA JAGUA DEL PILAR,CORRESPONDIENTE AL MES DE MAYO  DE 2021.</t>
  </si>
  <si>
    <t>21200</t>
  </si>
  <si>
    <t>SEGUNDO  PAGO DEL CONTRATO N° PRESTACIÓN DE SERVICIOS  COMO  AUXILIAR DE ENFERMERIA  DE LA E.S.E  HDSMM LA JAGUA DEL PILAR .CORRESPONDIENTE AL MES DE MAYO    DE 2021, SEGÚN LOS DOCUEMNTOS ADJUNTOS.</t>
  </si>
  <si>
    <t>21201</t>
  </si>
  <si>
    <t>AFP</t>
  </si>
  <si>
    <t>COLPENSIONES</t>
  </si>
  <si>
    <t>900336004-7</t>
  </si>
  <si>
    <t>CANCELACION DE LA NOMINA DE LOS PARAFISCALES   DE LA E.S.E HOSPITAL DONALDO SAÚL MORÓN MANJARREZ DE LA JAGUA DEL PILAR LA GUAJIRA PERIODO CORRESPÓDIENTE A LA PENSION MARZO 2021     Y SALUD DEL MES  DE ABRIL  DE 2021, SEGÚN LO ESPECIFICADO EN LOS DOCUMENTOS ADJUNTOS.</t>
  </si>
  <si>
    <t>PORVENIR</t>
  </si>
  <si>
    <t>800224808-8</t>
  </si>
  <si>
    <t>ARL</t>
  </si>
  <si>
    <t xml:space="preserve">POSITIVA </t>
  </si>
  <si>
    <t>860011153-6</t>
  </si>
  <si>
    <t>CCF</t>
  </si>
  <si>
    <t>COMFAGUAJIRA</t>
  </si>
  <si>
    <t>892115006-5</t>
  </si>
  <si>
    <t xml:space="preserve">EPS </t>
  </si>
  <si>
    <t>COOMEVA</t>
  </si>
  <si>
    <t>805000427-1</t>
  </si>
  <si>
    <t>NUEVA EPS</t>
  </si>
  <si>
    <t>900156264-2</t>
  </si>
  <si>
    <t>ICBF</t>
  </si>
  <si>
    <t>INSTITUTO COLOMBIANO DE BIENESTAR SOCIAL</t>
  </si>
  <si>
    <t>899999239-2</t>
  </si>
  <si>
    <t>SENA</t>
  </si>
  <si>
    <t>899999034-1</t>
  </si>
  <si>
    <t>CANCELACION DE LA NOMINA DE LOS PARAFISCALES   DE LA E.S.E HOSPITAL DONALDO SAÚL MORÓN MANJARREZ DE LA JAGUA DEL PILAR LA GUAJIRA PERIODO CORRESPÓDIENTE A LA PENSION MAYO  2021     Y SALUD DEL MES  DE JUNIO  DE 2021, SEGÚN LO ESPECIFICADO EN LOS DOCUMENTOS ADJUNTOS.</t>
  </si>
  <si>
    <t>CANCELACION DE LA NOMINA DE LOS PARAFISCALES   DE LA E.S.E HOSPITAL DONALDO SAÚL MORÓN MANJARREZ DE LA JAGUA DEL PILAR LA GUAJIRA PERIODO CORRESPÓDIENTE A LA PENSION MAYO  2021     Y SALUD DEL MES  DE JUNIO DE 2021, SEGÚN LO ESPECIFICADO EN LOS DOCUMENTOS ADJUNTOS.</t>
  </si>
  <si>
    <t>CANCELACION DE LA NOMINA DE LOS PARAFISCALES   DE LA E.S.E HOSPITAL DONALDO SAÚL MORÓN MANJARREZ DE LA JAGUA DEL PILAR LA GUAJIRA PERIODO CORRESPÓDIENTE A LA PENSION MAYO 2021     Y SALUD DEL MES  DE JUNIO  DE 2021, SEGÚN LO ESPECIFICADO EN LOS DOCUMENTOS ADJUNTOS.</t>
  </si>
  <si>
    <t>CANCELACION DE LA NOMINA DE LOS PARAFISCALES   DE LA E.S.E HOSPITAL DONALDO SAÚL MORÓN MANJARREZ DE LA JAGUA DEL PILAR LA GUAJIRA PERIODO CORRESPÓDIENTE A LA PENSION MAYO  2021     Y SALUD DEL MES  DE JUNIO   DE 2021, SEGÚN LO ESPECIFICADO EN LOS DOCUMENTOS ADJUNTOS.</t>
  </si>
  <si>
    <t>CANCELACION DE LA NOMINA DE LOS PARAFISCALES   DE LA E.S.E HOSPITAL DONALDO SAÚL MORÓN MANJARREZ DE LA JAGUA DEL PILAR LA GUAJIRA PERIODO CORRESPÓDIENTE A LA PENSION MAYO  2021     Y SALUD DEL MES  DE  JUNIO DE 2021, SEGÚN LO ESPECIFICADO EN LOS DOCUMENTOS ADJUNTOS.</t>
  </si>
  <si>
    <t>CANCELACION DE LOS RIESGOS PROFESIONALES DE 2 EMPLEADOS CONDUCTORES DE LA AMBULANCIA  DE LA ESE HOSPITAL DONALDO SAUL MORON MANJARREZ DE LA JAGUA DEL PILAR- LA GUAJIRA  CUYO RIESGO ES 4 , SEGÚN LOS DOCUMENTOS ADJUNTOS.</t>
  </si>
  <si>
    <t>21202</t>
  </si>
  <si>
    <t>A12.1.01.03.03.02.01</t>
  </si>
  <si>
    <t>0</t>
  </si>
  <si>
    <t>21203</t>
  </si>
  <si>
    <t>CANCELACION DE LOS RIESGOS PROFESIONALES DE 1 EMPLEADOS CONDUCTORES DE LA AMBULANCIA  DE LA ESE HOSPITAL DONALDO SAUL MORON MANJARREZ DE LA JAGUA DEL PILAR- LA GUAJIRA  CUYO RIESGO ES 4 , SEGÚN LOS DOCUMENTOS ADJUNTOS.</t>
  </si>
  <si>
    <t>DIRECCION DE IMPUESTOS Y ADUANAS NACIONALES (DIAN)</t>
  </si>
  <si>
    <t>CANCELACION DE LA RETENCION EN LA FUENTE DE LA ESE HOSPITAL DONALDO SAUL MORON MANJARREZ, CORRESPONDIENTE AL MES DE ABRIL Y MAYO DE  2021  SEGÚN LOS DOCUMENTOS ADJUNTOS</t>
  </si>
  <si>
    <t>A22.1.02.03.01</t>
  </si>
  <si>
    <t>IMPUESTOS Y MULTAS</t>
  </si>
  <si>
    <t>21204</t>
  </si>
  <si>
    <t>NEYLL ENRIQUE BRITO CARRILLO</t>
  </si>
  <si>
    <t>CANCELACION PRESTAR SERVICIOS DE ASESORIA TECNICA, ADMINISTRATIVA Y FINANCIERA EN LA ELABORACION, SEGUIMIENTO Y EVALUACION DEL PROGRAMA DE AJUSTE FISCAL Y FINANCIERO DE LA ESE
HOSPITAL DONALDO SAUL MORON MANJARREZ DEL MUNICIPIO DE LA JAGUA DEL PILAR DEPARTAMENTO DE LA GUAJIRA, SEGUN LOS DOCUEMNTOS ADJUNTOS</t>
  </si>
  <si>
    <t>21205</t>
  </si>
  <si>
    <t>JULIO CESAR RESTREPO</t>
  </si>
  <si>
    <t>CANCELACION DE SUMINISTRO DE COMBUSTIBLE, PARA LA AMBULANCIA DE LA ENTIDAD, DE MANERA OPORTUNA Y QUE SEA OBJETO DE SOLICITUD POR LA E.S.E. DONALDO SAÚL MORÓN MANJARREZ DE LA JAGUA DEL PILAR – LA GUAJIRA.CORREESPONDIENTE AL MES DE MARZO Y ABRIL   2021</t>
  </si>
  <si>
    <t>A22.1.02.01.01.02</t>
  </si>
  <si>
    <t>25/06/20221</t>
  </si>
  <si>
    <t>OTRAS ADQUISICIONES(COMBUSTIBLE)</t>
  </si>
  <si>
    <t>21206</t>
  </si>
  <si>
    <t>GEOVANNI LACOUTURE JIMENEZ</t>
  </si>
  <si>
    <t xml:space="preserve">CANCELACION DE PRIMAS DE SERVICIOS DE 1 DE JULIO DE 2020 DE 30 DE JUNIO DE 2021 AREA ADMINISTRATIVA Y OPERATIVA, SEGÚN LOS DOCUEMNTOS ADJUNTOS 
</t>
  </si>
  <si>
    <t>A12101010501</t>
  </si>
  <si>
    <t>25/06/201</t>
  </si>
  <si>
    <t>PRIMAS DE SERVICIOS</t>
  </si>
  <si>
    <t>21207</t>
  </si>
  <si>
    <t>A12101010502</t>
  </si>
  <si>
    <t>21208</t>
  </si>
  <si>
    <t>21209</t>
  </si>
  <si>
    <t>ELIZABETH MUEGUEZ CAMELO</t>
  </si>
  <si>
    <t>CARMEN OLIVIA FUENTES SALAS</t>
  </si>
  <si>
    <t xml:space="preserve">CANCANCELACION DE VIATICOS A LA CIUDAD DE RIOHACHA  PARA REALIZAR DILIGENCIAS PROPIAS DE SU CARGO,SEGÚN  LO ESPECIFICADO EN LOS DOCUMENTOS ADJUNTOS.
 </t>
  </si>
  <si>
    <t>A22.1.02.02.03.01</t>
  </si>
  <si>
    <t xml:space="preserve">VIATICOS </t>
  </si>
  <si>
    <t>21210</t>
  </si>
  <si>
    <t>21211</t>
  </si>
  <si>
    <t>CANCELACION DE VIATICOS A LA CIUDAD DE RIOHACHA  PARA SOLICITAR BIOLOGICOS E INSUMOS PROGRAMA AMPLIADO DE INMUNIZACIONES PAI DE SARAMPION Y RUBIOLA.DEL HOSPITAL DONALDO SAUL MORON MANJARREZ DE LA JAGUA DEL PILAR DEPARTAMENTO DE LA GUAJIRA,SEGÚN  LO ESPECIFICADO EN LOS DOCUMENTOS ADJUNTOS.</t>
  </si>
  <si>
    <t>AIRE</t>
  </si>
  <si>
    <t>901380930-2</t>
  </si>
  <si>
    <t>CANCELACION DEL SERVICIO DE ENERGIA DE LA ESE HOSPITAL DONALDO SAUL MORON MANJARREZ DE LA JAGUA DEL PILAR- LA GUAJIRA, PERIODO FACTURADO 11/04/2021- 11/05/2021 SEGÚN LOS DOCUEMNTOS ADJUNTOS</t>
  </si>
  <si>
    <t>21212</t>
  </si>
  <si>
    <t>SUPERINTENDENCIA NACIONAL DE SALUD</t>
  </si>
  <si>
    <t>860062187-4</t>
  </si>
  <si>
    <t>CANCELACIÓN DEL PAGO DE LA TASA DE FISCALIZACIÓN  A LA SUPERINTENDENCIA NACIONAL DE SALUD DE LA E.S.E HOSPITAL DONALDO SAÚL MORON MANJARREZ DE LA JAGUA DEL PILAR LA GUAJIRA PARIODO 2021.SEGUN LOS DOCUEMNTOS ADJUNTOS.</t>
  </si>
  <si>
    <t>21213</t>
  </si>
  <si>
    <t xml:space="preserve">CANCELACION DE  NOMINA  DE LA ESE HOSPITAL DONALDO SAUL MORON MANJARREZ CORRESPONDIENTE AL MES DE JUNIO DE 2021 AREA ADMINISTRATIVA Y OPERATIVA, SEGÚN LOS DOCUEMNTOS ADJUNTOS 
</t>
  </si>
  <si>
    <t>NOMINA</t>
  </si>
  <si>
    <t>21214</t>
  </si>
  <si>
    <t>21215</t>
  </si>
  <si>
    <t xml:space="preserve">CANCELACION DE VIATICOS A LA CIUDAD DE RIOHACHA  PARA REALIZAR DILIGENCIAS PROPIAS DE SU CARGO,SEGÚN  LO ESPECIFICADO EN LOS DOCUMENTOS ADJUNTOS.
 </t>
  </si>
  <si>
    <t>BOGOTA</t>
  </si>
  <si>
    <t>BOGOTÁ</t>
  </si>
  <si>
    <t>21218</t>
  </si>
  <si>
    <t xml:space="preserve">GASTOS GENERADOS  DURANTE EL MES  JUNIO DE 2021 BANCO POPULAR  </t>
  </si>
  <si>
    <t>GASTOS GENERADOS  DURANTE EL MES  JUNIO DE 2021 BANCOLOMBIA</t>
  </si>
  <si>
    <t>GASTOS GENERADOS  DURANTE EL MES DE  JUNIO DE 2021 BANCO BOGOTA 530520063</t>
  </si>
  <si>
    <t>GASTOS GENERADOS  DURANTE EL MES DE  JUNIO DE 2021 BANCO BOGOTA 530513555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</si>
</sst>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240A]* #,##0.00_-;\-[$$-240A]* #,##0.00_-;_-[$$-240A]* &quot;-&quot;??_-;_-@_-"/>
    <numFmt numFmtId="165" formatCode="_(* #,##0_);_(* \(#,##0\);_(* &quot;-&quot;_);_(@_)"/>
    <numFmt numFmtId="166" formatCode="_(* #,##0_);_(* \(#,##0\);_(* &quot;-&quot;??_);_(@_)"/>
    <numFmt numFmtId="167" formatCode="_ * #,##0_ ;_ * \-#,##0_ ;_ * &quot;-&quot;??_ ;_ @_ "/>
  </numFmts>
  <fonts count="13"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i/>
      <sz val="8"/>
      <name val="Book Antiqua"/>
      <family val="1"/>
    </font>
    <font>
      <sz val="9"/>
      <name val="Calibri"/>
      <family val="2"/>
      <scheme val="minor"/>
    </font>
    <font>
      <sz val="8"/>
      <name val="Calibri"/>
      <family val="2"/>
      <scheme val="minor"/>
    </font>
    <font>
      <sz val="9"/>
      <color theme="1"/>
      <name val="Arial"/>
      <family val="2"/>
    </font>
    <font>
      <sz val="8"/>
      <color theme="1"/>
      <name val="Book Antiqua"/>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58">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65" fontId="4" fillId="2" borderId="1" xfId="2" applyNumberFormat="1" applyFont="1" applyFill="1" applyBorder="1" applyAlignment="1">
      <alignment horizontal="center" vertical="center" wrapText="1"/>
    </xf>
    <xf numFmtId="15" fontId="0" fillId="2" borderId="1" xfId="0" applyNumberFormat="1" applyFill="1" applyBorder="1" applyAlignment="1">
      <alignment vertical="center"/>
    </xf>
    <xf numFmtId="0" fontId="3" fillId="2" borderId="1" xfId="2" applyFill="1" applyBorder="1" applyAlignment="1">
      <alignment horizontal="right" vertical="center"/>
    </xf>
    <xf numFmtId="0" fontId="0" fillId="2" borderId="1" xfId="0" applyFill="1" applyBorder="1" applyAlignment="1">
      <alignment vertical="center"/>
    </xf>
    <xf numFmtId="0" fontId="5" fillId="2" borderId="1" xfId="2" applyFont="1" applyFill="1" applyBorder="1" applyAlignment="1">
      <alignment horizontal="center" vertical="center"/>
    </xf>
    <xf numFmtId="49" fontId="5" fillId="3" borderId="1" xfId="2" applyNumberFormat="1" applyFont="1" applyFill="1" applyBorder="1" applyAlignment="1">
      <alignment horizontal="center" vertical="center"/>
    </xf>
    <xf numFmtId="0" fontId="6" fillId="2" borderId="1" xfId="2" applyFont="1" applyFill="1" applyBorder="1" applyAlignment="1">
      <alignment horizontal="left" vertical="center"/>
    </xf>
    <xf numFmtId="166" fontId="7" fillId="2" borderId="1" xfId="1" applyNumberFormat="1" applyFont="1" applyFill="1" applyBorder="1" applyAlignment="1">
      <alignment horizontal="center" vertical="center"/>
    </xf>
    <xf numFmtId="0" fontId="8" fillId="2" borderId="1" xfId="2" applyFont="1" applyFill="1" applyBorder="1" applyAlignment="1">
      <alignment vertical="center" wrapText="1"/>
    </xf>
    <xf numFmtId="164" fontId="5" fillId="2" borderId="1" xfId="2" applyNumberFormat="1" applyFont="1" applyFill="1" applyBorder="1" applyAlignment="1">
      <alignment horizontal="center" vertical="center"/>
    </xf>
    <xf numFmtId="166" fontId="3" fillId="2"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0" fontId="3" fillId="2" borderId="1" xfId="2" applyFill="1" applyBorder="1" applyAlignment="1">
      <alignment horizontal="center" vertical="center"/>
    </xf>
    <xf numFmtId="1" fontId="9" fillId="2" borderId="1" xfId="0" applyNumberFormat="1" applyFont="1" applyFill="1" applyBorder="1" applyAlignment="1">
      <alignment vertical="center"/>
    </xf>
    <xf numFmtId="49" fontId="5" fillId="3" borderId="1" xfId="2" applyNumberFormat="1" applyFont="1" applyFill="1" applyBorder="1" applyAlignment="1">
      <alignment horizontal="center" vertical="center" wrapText="1"/>
    </xf>
    <xf numFmtId="0" fontId="0" fillId="0" borderId="0" xfId="0" applyAlignment="1">
      <alignment wrapText="1"/>
    </xf>
    <xf numFmtId="0" fontId="0" fillId="0" borderId="1" xfId="0" applyBorder="1"/>
    <xf numFmtId="14" fontId="0" fillId="0" borderId="1" xfId="0" applyNumberFormat="1" applyBorder="1"/>
    <xf numFmtId="0" fontId="0" fillId="0" borderId="1" xfId="0" applyBorder="1" applyAlignment="1">
      <alignment wrapText="1"/>
    </xf>
    <xf numFmtId="3" fontId="0" fillId="0" borderId="1" xfId="0" applyNumberFormat="1" applyBorder="1"/>
    <xf numFmtId="0" fontId="0" fillId="0" borderId="2" xfId="0" applyFill="1" applyBorder="1"/>
    <xf numFmtId="164" fontId="0" fillId="0" borderId="1" xfId="0" applyNumberFormat="1" applyBorder="1"/>
    <xf numFmtId="164" fontId="0" fillId="0" borderId="1" xfId="0" applyNumberFormat="1" applyBorder="1" applyAlignment="1">
      <alignment wrapText="1"/>
    </xf>
    <xf numFmtId="0" fontId="0" fillId="2" borderId="1" xfId="0" applyFill="1" applyBorder="1"/>
    <xf numFmtId="49" fontId="5" fillId="2" borderId="1" xfId="2" applyNumberFormat="1" applyFont="1" applyFill="1" applyBorder="1" applyAlignment="1">
      <alignment horizontal="center" vertical="center"/>
    </xf>
    <xf numFmtId="0" fontId="0" fillId="2" borderId="0" xfId="0" applyFill="1"/>
    <xf numFmtId="14" fontId="0" fillId="0" borderId="1" xfId="0" applyNumberFormat="1" applyBorder="1" applyAlignment="1">
      <alignment wrapText="1"/>
    </xf>
    <xf numFmtId="0" fontId="0" fillId="2" borderId="3" xfId="0" applyFill="1" applyBorder="1" applyAlignment="1">
      <alignment vertical="center" wrapText="1"/>
    </xf>
    <xf numFmtId="0" fontId="6" fillId="2" borderId="3" xfId="2" applyFont="1" applyFill="1" applyBorder="1" applyAlignment="1">
      <alignment horizontal="center" vertical="center"/>
    </xf>
    <xf numFmtId="167" fontId="11" fillId="2" borderId="3" xfId="1" applyNumberFormat="1" applyFont="1" applyFill="1" applyBorder="1" applyAlignment="1">
      <alignment vertical="center"/>
    </xf>
    <xf numFmtId="165" fontId="3" fillId="2" borderId="3" xfId="2" applyNumberFormat="1" applyFill="1" applyBorder="1" applyAlignment="1">
      <alignment vertical="center"/>
    </xf>
    <xf numFmtId="165" fontId="6" fillId="2" borderId="3" xfId="2" applyNumberFormat="1" applyFont="1" applyFill="1" applyBorder="1" applyAlignment="1">
      <alignment vertical="center"/>
    </xf>
    <xf numFmtId="0" fontId="5" fillId="2" borderId="3" xfId="2" applyFont="1" applyFill="1" applyBorder="1" applyAlignment="1">
      <alignment horizontal="center" vertical="center"/>
    </xf>
    <xf numFmtId="1" fontId="9" fillId="2" borderId="3" xfId="0" applyNumberFormat="1" applyFont="1" applyFill="1" applyBorder="1" applyAlignment="1">
      <alignment vertical="center"/>
    </xf>
    <xf numFmtId="0" fontId="5" fillId="2" borderId="3" xfId="2" applyFont="1" applyFill="1" applyBorder="1" applyAlignment="1">
      <alignment horizontal="right" vertical="center"/>
    </xf>
    <xf numFmtId="0" fontId="0" fillId="2" borderId="1" xfId="0" applyFill="1" applyBorder="1" applyAlignment="1">
      <alignment vertical="center" wrapText="1"/>
    </xf>
    <xf numFmtId="0" fontId="6" fillId="2" borderId="1" xfId="2" applyFont="1" applyFill="1" applyBorder="1" applyAlignment="1">
      <alignment horizontal="center" vertical="center"/>
    </xf>
    <xf numFmtId="167" fontId="11" fillId="2" borderId="1" xfId="1" applyNumberFormat="1" applyFont="1" applyFill="1" applyBorder="1" applyAlignment="1">
      <alignment vertical="center"/>
    </xf>
    <xf numFmtId="165" fontId="3" fillId="2" borderId="1" xfId="2" applyNumberFormat="1" applyFill="1" applyBorder="1" applyAlignment="1">
      <alignment vertical="center"/>
    </xf>
    <xf numFmtId="165" fontId="6" fillId="2" borderId="1" xfId="2" applyNumberFormat="1" applyFont="1" applyFill="1" applyBorder="1" applyAlignment="1">
      <alignment vertical="center"/>
    </xf>
    <xf numFmtId="0" fontId="5" fillId="2" borderId="1" xfId="2" applyFont="1" applyFill="1" applyBorder="1" applyAlignment="1">
      <alignment horizontal="right" vertical="center"/>
    </xf>
    <xf numFmtId="1" fontId="9" fillId="2" borderId="5" xfId="0" applyNumberFormat="1" applyFont="1" applyFill="1" applyBorder="1" applyAlignment="1">
      <alignment vertical="center"/>
    </xf>
    <xf numFmtId="0" fontId="12" fillId="2" borderId="3" xfId="0" applyFont="1" applyFill="1" applyBorder="1" applyAlignment="1">
      <alignment horizontal="justify" vertical="center"/>
    </xf>
    <xf numFmtId="0" fontId="12" fillId="2" borderId="1" xfId="0" applyFont="1" applyFill="1" applyBorder="1" applyAlignment="1">
      <alignment horizontal="justify" vertical="center"/>
    </xf>
    <xf numFmtId="165" fontId="0" fillId="0" borderId="0" xfId="0" applyNumberFormat="1"/>
    <xf numFmtId="49" fontId="5" fillId="3" borderId="4" xfId="2" applyNumberFormat="1" applyFont="1" applyFill="1" applyBorder="1" applyAlignment="1">
      <alignment horizontal="center" vertical="center"/>
    </xf>
    <xf numFmtId="49" fontId="5" fillId="3" borderId="2" xfId="2" applyNumberFormat="1" applyFont="1" applyFill="1" applyBorder="1" applyAlignment="1">
      <alignment horizontal="center" vertical="center"/>
    </xf>
    <xf numFmtId="49" fontId="5" fillId="3" borderId="3" xfId="2" applyNumberFormat="1" applyFont="1" applyFill="1" applyBorder="1" applyAlignment="1">
      <alignment horizontal="center" vertical="center"/>
    </xf>
    <xf numFmtId="0" fontId="6" fillId="2" borderId="1" xfId="0" applyFont="1" applyFill="1" applyBorder="1" applyAlignment="1">
      <alignment horizontal="center" vertical="center" wrapText="1"/>
    </xf>
    <xf numFmtId="15" fontId="0" fillId="2" borderId="1" xfId="0" applyNumberFormat="1" applyFill="1" applyBorder="1" applyAlignment="1">
      <alignment horizontal="center" vertical="center"/>
    </xf>
    <xf numFmtId="0" fontId="3" fillId="2" borderId="1" xfId="2" applyFill="1" applyBorder="1" applyAlignment="1">
      <alignment horizontal="center" vertical="center"/>
    </xf>
    <xf numFmtId="166" fontId="7" fillId="2" borderId="1" xfId="1" applyNumberFormat="1" applyFont="1" applyFill="1" applyBorder="1" applyAlignment="1">
      <alignment horizontal="center" vertical="center"/>
    </xf>
  </cellXfs>
  <cellStyles count="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spital/Desktop/GICI/DISPONIBILIDADES/RELACI&#211;N%20DE%20DISPONIBILIDADES/DISPONIBILIDADES%202021/DISPONIBILIDADES%20JUNIO%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PONIBILIDADES"/>
      <sheetName val="SEGURIDAD SOCIAL"/>
      <sheetName val="GASTOS BANCARIOS"/>
    </sheetNames>
    <sheetDataSet>
      <sheetData sheetId="0" refreshError="1"/>
      <sheetData sheetId="1" refreshError="1"/>
      <sheetData sheetId="2">
        <row r="11">
          <cell r="B11">
            <v>3464</v>
          </cell>
          <cell r="D11">
            <v>16660</v>
          </cell>
          <cell r="E11">
            <v>11563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tabSelected="1" topLeftCell="A44" zoomScale="90" zoomScaleNormal="90" workbookViewId="0">
      <selection activeCell="A46" sqref="A46:Q49"/>
    </sheetView>
  </sheetViews>
  <sheetFormatPr baseColWidth="10" defaultRowHeight="15" x14ac:dyDescent="0.25"/>
  <cols>
    <col min="1" max="1" width="17.140625" customWidth="1"/>
    <col min="2" max="2" width="28.140625" customWidth="1"/>
    <col min="3" max="3" width="21" customWidth="1"/>
    <col min="4" max="4" width="32.5703125" customWidth="1"/>
    <col min="6" max="6" width="43.42578125" customWidth="1"/>
    <col min="7" max="7" width="17.42578125" customWidth="1"/>
    <col min="8" max="8" width="47.42578125" customWidth="1"/>
    <col min="9" max="9" width="21.140625" customWidth="1"/>
    <col min="12" max="12" width="21.28515625" customWidth="1"/>
    <col min="13" max="13" width="11.42578125" style="31"/>
    <col min="14" max="14" width="18.7109375" customWidth="1"/>
    <col min="15" max="15" width="18.140625" customWidth="1"/>
    <col min="16" max="16" width="17.5703125" customWidth="1"/>
    <col min="17" max="17" width="19.42578125" customWidth="1"/>
    <col min="18" max="18" width="19.5703125" customWidth="1"/>
  </cols>
  <sheetData>
    <row r="1" spans="1:18" ht="51" x14ac:dyDescent="0.25">
      <c r="A1" s="1" t="s">
        <v>0</v>
      </c>
      <c r="B1" s="2" t="s">
        <v>1</v>
      </c>
      <c r="C1" s="2" t="s">
        <v>2</v>
      </c>
      <c r="D1" s="2" t="s">
        <v>3</v>
      </c>
      <c r="E1" s="3" t="s">
        <v>4</v>
      </c>
      <c r="F1" s="4" t="s">
        <v>5</v>
      </c>
      <c r="G1" s="2" t="s">
        <v>6</v>
      </c>
      <c r="H1" s="2" t="s">
        <v>7</v>
      </c>
      <c r="I1" s="5" t="s">
        <v>8</v>
      </c>
      <c r="J1" s="6" t="s">
        <v>9</v>
      </c>
      <c r="K1" s="2" t="s">
        <v>10</v>
      </c>
      <c r="L1" s="2" t="s">
        <v>11</v>
      </c>
      <c r="M1" s="2" t="s">
        <v>12</v>
      </c>
      <c r="N1" s="5" t="s">
        <v>13</v>
      </c>
      <c r="O1" s="2" t="s">
        <v>14</v>
      </c>
      <c r="P1" s="1" t="s">
        <v>15</v>
      </c>
      <c r="Q1" s="2" t="s">
        <v>16</v>
      </c>
    </row>
    <row r="2" spans="1:18" ht="144" customHeight="1" x14ac:dyDescent="0.25">
      <c r="A2" s="7">
        <v>44350</v>
      </c>
      <c r="B2" s="8" t="s">
        <v>25</v>
      </c>
      <c r="C2" s="9" t="s">
        <v>18</v>
      </c>
      <c r="D2" s="10" t="s">
        <v>26</v>
      </c>
      <c r="E2" s="11" t="s">
        <v>27</v>
      </c>
      <c r="F2" s="12" t="s">
        <v>24</v>
      </c>
      <c r="G2" s="13" t="s">
        <v>28</v>
      </c>
      <c r="H2" s="14" t="s">
        <v>29</v>
      </c>
      <c r="I2" s="15">
        <v>124950</v>
      </c>
      <c r="J2" s="16">
        <v>0</v>
      </c>
      <c r="K2" s="16">
        <v>0</v>
      </c>
      <c r="L2" s="16">
        <v>0</v>
      </c>
      <c r="M2" s="16">
        <v>0</v>
      </c>
      <c r="N2" s="17">
        <f t="shared" ref="N2" si="0">+I2-J2-K2-L2-M2</f>
        <v>124950</v>
      </c>
      <c r="O2" s="18" t="s">
        <v>31</v>
      </c>
      <c r="P2" s="19" t="s">
        <v>30</v>
      </c>
      <c r="Q2" s="18" t="s">
        <v>23</v>
      </c>
      <c r="R2" s="21"/>
    </row>
    <row r="3" spans="1:18" ht="156.75" customHeight="1" x14ac:dyDescent="0.25">
      <c r="A3" s="23">
        <v>44355</v>
      </c>
      <c r="B3" s="22" t="s">
        <v>33</v>
      </c>
      <c r="C3" s="9" t="s">
        <v>18</v>
      </c>
      <c r="D3" s="22" t="s">
        <v>34</v>
      </c>
      <c r="E3" s="11" t="s">
        <v>61</v>
      </c>
      <c r="F3" s="22" t="s">
        <v>32</v>
      </c>
      <c r="G3" s="22">
        <v>77169129</v>
      </c>
      <c r="H3" s="24" t="s">
        <v>62</v>
      </c>
      <c r="I3" s="22">
        <v>2035000</v>
      </c>
      <c r="J3" s="22">
        <v>0</v>
      </c>
      <c r="K3" s="22">
        <v>0</v>
      </c>
      <c r="L3" s="22">
        <v>0</v>
      </c>
      <c r="M3" s="29">
        <v>0</v>
      </c>
      <c r="N3" s="22">
        <v>2035000</v>
      </c>
      <c r="O3" s="18" t="s">
        <v>31</v>
      </c>
      <c r="P3" s="19" t="s">
        <v>30</v>
      </c>
      <c r="Q3" s="18" t="s">
        <v>23</v>
      </c>
    </row>
    <row r="4" spans="1:18" ht="120" x14ac:dyDescent="0.25">
      <c r="A4" s="23">
        <v>44355</v>
      </c>
      <c r="B4" s="22" t="s">
        <v>38</v>
      </c>
      <c r="C4" s="9" t="s">
        <v>18</v>
      </c>
      <c r="D4" s="22" t="s">
        <v>36</v>
      </c>
      <c r="E4" s="11" t="s">
        <v>63</v>
      </c>
      <c r="F4" s="22" t="s">
        <v>53</v>
      </c>
      <c r="G4" s="22">
        <v>84101530</v>
      </c>
      <c r="H4" s="24" t="s">
        <v>64</v>
      </c>
      <c r="I4" s="22">
        <v>1000000</v>
      </c>
      <c r="J4" s="22">
        <v>0</v>
      </c>
      <c r="K4" s="22">
        <v>0</v>
      </c>
      <c r="L4" s="22">
        <v>0</v>
      </c>
      <c r="M4" s="29">
        <v>0</v>
      </c>
      <c r="N4" s="26">
        <v>1000000</v>
      </c>
      <c r="O4" s="18" t="s">
        <v>31</v>
      </c>
      <c r="P4" s="19" t="s">
        <v>30</v>
      </c>
      <c r="Q4" s="18" t="s">
        <v>23</v>
      </c>
    </row>
    <row r="5" spans="1:18" ht="105" x14ac:dyDescent="0.25">
      <c r="A5" s="23">
        <v>44355</v>
      </c>
      <c r="B5" s="22" t="s">
        <v>35</v>
      </c>
      <c r="C5" s="9" t="s">
        <v>18</v>
      </c>
      <c r="D5" s="24" t="s">
        <v>36</v>
      </c>
      <c r="E5" s="11" t="s">
        <v>65</v>
      </c>
      <c r="F5" s="22" t="s">
        <v>37</v>
      </c>
      <c r="G5" s="22">
        <v>1119817332</v>
      </c>
      <c r="H5" s="24" t="s">
        <v>66</v>
      </c>
      <c r="I5" s="22">
        <v>1000000</v>
      </c>
      <c r="J5" s="22">
        <v>0</v>
      </c>
      <c r="K5" s="22">
        <v>0</v>
      </c>
      <c r="L5" s="22">
        <v>0</v>
      </c>
      <c r="M5" s="29">
        <v>0</v>
      </c>
      <c r="N5" s="22">
        <v>1000000</v>
      </c>
      <c r="O5" s="18" t="s">
        <v>31</v>
      </c>
      <c r="P5" s="19" t="s">
        <v>30</v>
      </c>
      <c r="Q5" s="18" t="s">
        <v>23</v>
      </c>
    </row>
    <row r="6" spans="1:18" ht="105" x14ac:dyDescent="0.25">
      <c r="A6" s="23">
        <v>44355</v>
      </c>
      <c r="B6" s="22" t="s">
        <v>38</v>
      </c>
      <c r="C6" s="9" t="s">
        <v>18</v>
      </c>
      <c r="D6" s="24" t="s">
        <v>36</v>
      </c>
      <c r="E6" s="11" t="s">
        <v>67</v>
      </c>
      <c r="F6" s="22" t="s">
        <v>59</v>
      </c>
      <c r="G6" s="22">
        <v>40801546</v>
      </c>
      <c r="H6" s="24" t="s">
        <v>68</v>
      </c>
      <c r="I6" s="22">
        <v>1000000</v>
      </c>
      <c r="J6" s="22">
        <v>0</v>
      </c>
      <c r="K6" s="22">
        <v>0</v>
      </c>
      <c r="L6" s="22">
        <v>0</v>
      </c>
      <c r="M6" s="29">
        <v>0</v>
      </c>
      <c r="N6" s="22">
        <v>1000000</v>
      </c>
      <c r="O6" s="18" t="s">
        <v>31</v>
      </c>
      <c r="P6" s="19" t="s">
        <v>30</v>
      </c>
      <c r="Q6" s="18" t="s">
        <v>23</v>
      </c>
    </row>
    <row r="7" spans="1:18" ht="60" x14ac:dyDescent="0.25">
      <c r="A7" s="23">
        <v>44355</v>
      </c>
      <c r="B7" s="22" t="s">
        <v>72</v>
      </c>
      <c r="C7" s="9" t="s">
        <v>18</v>
      </c>
      <c r="D7" s="24" t="s">
        <v>71</v>
      </c>
      <c r="E7" s="11" t="s">
        <v>70</v>
      </c>
      <c r="F7" s="22" t="s">
        <v>69</v>
      </c>
      <c r="G7" s="22">
        <v>77173953</v>
      </c>
      <c r="H7" s="24" t="s">
        <v>73</v>
      </c>
      <c r="I7" s="22">
        <v>269185</v>
      </c>
      <c r="J7" s="22"/>
      <c r="K7" s="22"/>
      <c r="L7" s="22"/>
      <c r="M7" s="29"/>
      <c r="N7" s="22">
        <v>269185</v>
      </c>
      <c r="O7" s="18"/>
      <c r="P7" s="19"/>
      <c r="Q7" s="18"/>
    </row>
    <row r="8" spans="1:18" ht="135" x14ac:dyDescent="0.25">
      <c r="A8" s="23">
        <v>44355</v>
      </c>
      <c r="B8" s="22" t="s">
        <v>38</v>
      </c>
      <c r="C8" s="9" t="s">
        <v>18</v>
      </c>
      <c r="D8" s="24" t="s">
        <v>36</v>
      </c>
      <c r="E8" s="11" t="s">
        <v>75</v>
      </c>
      <c r="F8" s="22" t="s">
        <v>39</v>
      </c>
      <c r="G8" s="22">
        <v>49782282</v>
      </c>
      <c r="H8" s="24" t="s">
        <v>74</v>
      </c>
      <c r="I8" s="22">
        <v>1000000</v>
      </c>
      <c r="J8" s="22">
        <v>0</v>
      </c>
      <c r="K8" s="22">
        <v>0</v>
      </c>
      <c r="L8" s="22">
        <v>0</v>
      </c>
      <c r="M8" s="29">
        <v>0</v>
      </c>
      <c r="N8" s="22">
        <v>1000000</v>
      </c>
      <c r="O8" s="18" t="s">
        <v>31</v>
      </c>
      <c r="P8" s="19" t="s">
        <v>30</v>
      </c>
      <c r="Q8" s="18" t="s">
        <v>23</v>
      </c>
    </row>
    <row r="9" spans="1:18" ht="135" x14ac:dyDescent="0.25">
      <c r="A9" s="23">
        <v>44355</v>
      </c>
      <c r="B9" s="22" t="s">
        <v>38</v>
      </c>
      <c r="C9" s="9" t="s">
        <v>18</v>
      </c>
      <c r="D9" s="24" t="s">
        <v>36</v>
      </c>
      <c r="E9" s="11" t="s">
        <v>76</v>
      </c>
      <c r="F9" s="22" t="s">
        <v>41</v>
      </c>
      <c r="G9" s="22">
        <v>36491032</v>
      </c>
      <c r="H9" s="24" t="s">
        <v>77</v>
      </c>
      <c r="I9" s="22">
        <v>1250000</v>
      </c>
      <c r="J9" s="22">
        <v>0</v>
      </c>
      <c r="K9" s="22">
        <v>0</v>
      </c>
      <c r="L9" s="22">
        <v>0</v>
      </c>
      <c r="M9" s="29">
        <v>0</v>
      </c>
      <c r="N9" s="22">
        <v>1250000</v>
      </c>
      <c r="O9" s="18" t="s">
        <v>31</v>
      </c>
      <c r="P9" s="19" t="s">
        <v>30</v>
      </c>
      <c r="Q9" s="18" t="s">
        <v>23</v>
      </c>
    </row>
    <row r="10" spans="1:18" ht="105" x14ac:dyDescent="0.25">
      <c r="A10" s="23">
        <v>44355</v>
      </c>
      <c r="B10" s="22" t="s">
        <v>42</v>
      </c>
      <c r="C10" s="9" t="s">
        <v>18</v>
      </c>
      <c r="D10" s="22" t="s">
        <v>34</v>
      </c>
      <c r="E10" s="11" t="s">
        <v>78</v>
      </c>
      <c r="F10" s="22" t="s">
        <v>43</v>
      </c>
      <c r="G10" s="22">
        <v>1121331579</v>
      </c>
      <c r="H10" s="24" t="s">
        <v>79</v>
      </c>
      <c r="I10" s="22">
        <v>2500000</v>
      </c>
      <c r="J10" s="22">
        <v>0</v>
      </c>
      <c r="K10" s="22">
        <v>0</v>
      </c>
      <c r="L10" s="22">
        <v>0</v>
      </c>
      <c r="M10" s="29">
        <v>0</v>
      </c>
      <c r="N10" s="22">
        <v>2500000</v>
      </c>
      <c r="O10" s="18" t="s">
        <v>31</v>
      </c>
      <c r="P10" s="19" t="s">
        <v>30</v>
      </c>
      <c r="Q10" s="18" t="s">
        <v>23</v>
      </c>
    </row>
    <row r="11" spans="1:18" ht="105" x14ac:dyDescent="0.25">
      <c r="A11" s="23">
        <v>44355</v>
      </c>
      <c r="B11" s="22" t="s">
        <v>42</v>
      </c>
      <c r="C11" s="9" t="s">
        <v>18</v>
      </c>
      <c r="D11" s="22" t="s">
        <v>34</v>
      </c>
      <c r="E11" s="11" t="s">
        <v>80</v>
      </c>
      <c r="F11" s="22" t="s">
        <v>44</v>
      </c>
      <c r="G11" s="22">
        <v>1065570610</v>
      </c>
      <c r="H11" s="24" t="s">
        <v>81</v>
      </c>
      <c r="I11" s="22">
        <v>1800000</v>
      </c>
      <c r="J11" s="22">
        <v>0</v>
      </c>
      <c r="K11" s="22">
        <v>0</v>
      </c>
      <c r="L11" s="22">
        <v>0</v>
      </c>
      <c r="M11" s="29">
        <v>0</v>
      </c>
      <c r="N11" s="22">
        <v>1800000</v>
      </c>
      <c r="O11" s="18" t="s">
        <v>31</v>
      </c>
      <c r="P11" s="19" t="s">
        <v>30</v>
      </c>
      <c r="Q11" s="18" t="s">
        <v>23</v>
      </c>
    </row>
    <row r="12" spans="1:18" ht="90" x14ac:dyDescent="0.25">
      <c r="A12" s="23">
        <v>44355</v>
      </c>
      <c r="B12" s="22" t="s">
        <v>42</v>
      </c>
      <c r="C12" s="9" t="s">
        <v>18</v>
      </c>
      <c r="D12" s="22" t="s">
        <v>34</v>
      </c>
      <c r="E12" s="11" t="s">
        <v>82</v>
      </c>
      <c r="F12" s="22" t="s">
        <v>45</v>
      </c>
      <c r="G12" s="22">
        <v>1119816485</v>
      </c>
      <c r="H12" s="24" t="s">
        <v>83</v>
      </c>
      <c r="I12" s="22">
        <v>1800000</v>
      </c>
      <c r="J12" s="22">
        <v>0</v>
      </c>
      <c r="K12" s="22">
        <v>0</v>
      </c>
      <c r="L12" s="22">
        <v>0</v>
      </c>
      <c r="M12" s="29">
        <v>0</v>
      </c>
      <c r="N12" s="22">
        <v>1800000</v>
      </c>
      <c r="O12" s="18" t="s">
        <v>31</v>
      </c>
      <c r="P12" s="19" t="s">
        <v>30</v>
      </c>
      <c r="Q12" s="18" t="s">
        <v>23</v>
      </c>
    </row>
    <row r="13" spans="1:18" ht="105" x14ac:dyDescent="0.25">
      <c r="A13" s="23">
        <v>44355</v>
      </c>
      <c r="B13" s="22" t="s">
        <v>38</v>
      </c>
      <c r="C13" s="9" t="s">
        <v>18</v>
      </c>
      <c r="D13" s="22" t="s">
        <v>36</v>
      </c>
      <c r="E13" s="11" t="s">
        <v>84</v>
      </c>
      <c r="F13" s="22" t="s">
        <v>54</v>
      </c>
      <c r="G13" s="22">
        <v>1065591345</v>
      </c>
      <c r="H13" s="24" t="s">
        <v>85</v>
      </c>
      <c r="I13" s="22">
        <v>1000000</v>
      </c>
      <c r="J13" s="22">
        <v>0</v>
      </c>
      <c r="K13" s="22">
        <v>0</v>
      </c>
      <c r="L13" s="22">
        <v>0</v>
      </c>
      <c r="M13" s="29">
        <v>0</v>
      </c>
      <c r="N13" s="26">
        <v>1000000</v>
      </c>
      <c r="O13" s="18" t="s">
        <v>31</v>
      </c>
      <c r="P13" s="19" t="s">
        <v>30</v>
      </c>
      <c r="Q13" s="18" t="s">
        <v>23</v>
      </c>
    </row>
    <row r="14" spans="1:18" ht="105" x14ac:dyDescent="0.25">
      <c r="A14" s="23">
        <v>44355</v>
      </c>
      <c r="B14" s="22" t="s">
        <v>42</v>
      </c>
      <c r="C14" s="9" t="s">
        <v>18</v>
      </c>
      <c r="D14" s="22" t="s">
        <v>34</v>
      </c>
      <c r="E14" s="11" t="s">
        <v>86</v>
      </c>
      <c r="F14" s="22" t="s">
        <v>46</v>
      </c>
      <c r="G14" s="22">
        <v>40800072</v>
      </c>
      <c r="H14" s="24" t="s">
        <v>87</v>
      </c>
      <c r="I14" s="22">
        <v>1700000</v>
      </c>
      <c r="J14" s="22"/>
      <c r="K14" s="22"/>
      <c r="L14" s="22"/>
      <c r="M14" s="29"/>
      <c r="N14" s="22">
        <v>1700000</v>
      </c>
      <c r="O14" s="18" t="s">
        <v>31</v>
      </c>
      <c r="P14" s="19" t="s">
        <v>30</v>
      </c>
      <c r="Q14" s="18" t="s">
        <v>23</v>
      </c>
    </row>
    <row r="15" spans="1:18" ht="105" x14ac:dyDescent="0.25">
      <c r="A15" s="23">
        <v>44355</v>
      </c>
      <c r="B15" s="22" t="s">
        <v>33</v>
      </c>
      <c r="C15" s="9" t="s">
        <v>18</v>
      </c>
      <c r="D15" s="22" t="s">
        <v>34</v>
      </c>
      <c r="E15" s="11" t="s">
        <v>88</v>
      </c>
      <c r="F15" s="22" t="s">
        <v>49</v>
      </c>
      <c r="G15" s="22">
        <v>84101413</v>
      </c>
      <c r="H15" s="24" t="s">
        <v>89</v>
      </c>
      <c r="I15" s="22">
        <v>2000000</v>
      </c>
      <c r="J15" s="22">
        <v>0</v>
      </c>
      <c r="K15" s="22">
        <v>0</v>
      </c>
      <c r="L15" s="22">
        <v>0</v>
      </c>
      <c r="M15" s="29">
        <v>0</v>
      </c>
      <c r="N15" s="22">
        <v>2000000</v>
      </c>
      <c r="O15" s="18" t="s">
        <v>31</v>
      </c>
      <c r="P15" s="19" t="s">
        <v>30</v>
      </c>
      <c r="Q15" s="18" t="s">
        <v>23</v>
      </c>
    </row>
    <row r="16" spans="1:18" ht="150" x14ac:dyDescent="0.25">
      <c r="A16" s="23">
        <v>44355</v>
      </c>
      <c r="B16" s="22" t="s">
        <v>33</v>
      </c>
      <c r="C16" s="9" t="s">
        <v>18</v>
      </c>
      <c r="D16" s="22" t="s">
        <v>34</v>
      </c>
      <c r="E16" s="11" t="s">
        <v>90</v>
      </c>
      <c r="F16" s="22" t="s">
        <v>50</v>
      </c>
      <c r="G16" s="22">
        <v>17973937</v>
      </c>
      <c r="H16" s="24" t="s">
        <v>91</v>
      </c>
      <c r="I16" s="22">
        <v>3500000</v>
      </c>
      <c r="J16" s="22">
        <v>0</v>
      </c>
      <c r="K16" s="22">
        <v>0</v>
      </c>
      <c r="L16" s="22">
        <v>0</v>
      </c>
      <c r="M16" s="29">
        <v>0</v>
      </c>
      <c r="N16" s="26">
        <v>3500000</v>
      </c>
      <c r="O16" s="18" t="s">
        <v>31</v>
      </c>
      <c r="P16" s="19" t="s">
        <v>30</v>
      </c>
      <c r="Q16" s="18" t="s">
        <v>23</v>
      </c>
    </row>
    <row r="17" spans="1:17" ht="135" x14ac:dyDescent="0.25">
      <c r="A17" s="23">
        <v>44355</v>
      </c>
      <c r="B17" s="22" t="s">
        <v>33</v>
      </c>
      <c r="C17" s="22" t="s">
        <v>18</v>
      </c>
      <c r="D17" s="22" t="s">
        <v>34</v>
      </c>
      <c r="E17" s="11" t="s">
        <v>92</v>
      </c>
      <c r="F17" s="22" t="s">
        <v>60</v>
      </c>
      <c r="G17" s="22">
        <v>26989587</v>
      </c>
      <c r="H17" s="24" t="s">
        <v>95</v>
      </c>
      <c r="I17" s="22">
        <v>1400000</v>
      </c>
      <c r="J17" s="22">
        <v>0</v>
      </c>
      <c r="K17" s="22">
        <v>0</v>
      </c>
      <c r="L17" s="22">
        <v>0</v>
      </c>
      <c r="M17" s="29">
        <v>0</v>
      </c>
      <c r="N17" s="22">
        <v>140000</v>
      </c>
      <c r="O17" s="18" t="s">
        <v>31</v>
      </c>
      <c r="P17" s="19" t="s">
        <v>30</v>
      </c>
      <c r="Q17" s="18" t="s">
        <v>23</v>
      </c>
    </row>
    <row r="18" spans="1:17" ht="120" x14ac:dyDescent="0.25">
      <c r="A18" s="23">
        <v>44355</v>
      </c>
      <c r="B18" s="22" t="s">
        <v>38</v>
      </c>
      <c r="C18" s="22" t="s">
        <v>18</v>
      </c>
      <c r="D18" s="22" t="s">
        <v>36</v>
      </c>
      <c r="E18" s="11" t="s">
        <v>93</v>
      </c>
      <c r="F18" s="22" t="s">
        <v>96</v>
      </c>
      <c r="G18" s="22">
        <v>1119816611</v>
      </c>
      <c r="H18" s="24" t="s">
        <v>97</v>
      </c>
      <c r="I18" s="22">
        <v>1000000</v>
      </c>
      <c r="J18" s="22">
        <v>0</v>
      </c>
      <c r="K18" s="22">
        <v>0</v>
      </c>
      <c r="L18" s="22">
        <v>0</v>
      </c>
      <c r="M18" s="29">
        <v>0</v>
      </c>
      <c r="N18" s="22">
        <v>1000000</v>
      </c>
      <c r="O18" s="18" t="s">
        <v>31</v>
      </c>
      <c r="P18" s="19" t="s">
        <v>30</v>
      </c>
      <c r="Q18" s="22">
        <v>533808</v>
      </c>
    </row>
    <row r="19" spans="1:17" ht="150" x14ac:dyDescent="0.25">
      <c r="A19" s="23">
        <v>44355</v>
      </c>
      <c r="B19" s="22" t="s">
        <v>33</v>
      </c>
      <c r="C19" s="9" t="s">
        <v>18</v>
      </c>
      <c r="D19" s="22" t="s">
        <v>34</v>
      </c>
      <c r="E19" s="11" t="s">
        <v>94</v>
      </c>
      <c r="F19" s="22" t="s">
        <v>52</v>
      </c>
      <c r="G19" s="25">
        <v>1121329018</v>
      </c>
      <c r="H19" s="24" t="s">
        <v>98</v>
      </c>
      <c r="I19" s="22">
        <v>3500000</v>
      </c>
      <c r="J19" s="22">
        <v>0</v>
      </c>
      <c r="K19" s="22">
        <v>0</v>
      </c>
      <c r="L19" s="22">
        <v>0</v>
      </c>
      <c r="M19" s="29">
        <v>0</v>
      </c>
      <c r="N19" s="26">
        <v>3500000</v>
      </c>
      <c r="O19" s="18" t="s">
        <v>31</v>
      </c>
      <c r="P19" s="19" t="s">
        <v>30</v>
      </c>
      <c r="Q19" s="18">
        <v>533807</v>
      </c>
    </row>
    <row r="20" spans="1:17" ht="120" x14ac:dyDescent="0.25">
      <c r="A20" s="23">
        <v>44357</v>
      </c>
      <c r="B20" s="22" t="s">
        <v>55</v>
      </c>
      <c r="C20" s="22" t="s">
        <v>18</v>
      </c>
      <c r="D20" s="22" t="s">
        <v>56</v>
      </c>
      <c r="E20" s="11" t="s">
        <v>99</v>
      </c>
      <c r="F20" s="22" t="s">
        <v>57</v>
      </c>
      <c r="G20" s="22" t="s">
        <v>58</v>
      </c>
      <c r="H20" s="24" t="s">
        <v>100</v>
      </c>
      <c r="I20" s="22">
        <v>908526</v>
      </c>
      <c r="J20" s="22">
        <v>0</v>
      </c>
      <c r="K20" s="22">
        <v>0</v>
      </c>
      <c r="L20" s="22">
        <v>0</v>
      </c>
      <c r="M20" s="29">
        <v>0</v>
      </c>
      <c r="N20" s="22">
        <v>908526</v>
      </c>
      <c r="O20" s="18" t="s">
        <v>31</v>
      </c>
      <c r="P20" s="19" t="s">
        <v>30</v>
      </c>
      <c r="Q20" s="18" t="s">
        <v>101</v>
      </c>
    </row>
    <row r="21" spans="1:17" ht="105" x14ac:dyDescent="0.25">
      <c r="A21" s="23">
        <v>44357</v>
      </c>
      <c r="B21" s="22" t="s">
        <v>33</v>
      </c>
      <c r="C21" s="22" t="s">
        <v>18</v>
      </c>
      <c r="D21" s="22" t="s">
        <v>34</v>
      </c>
      <c r="E21" s="11" t="s">
        <v>103</v>
      </c>
      <c r="F21" s="22" t="s">
        <v>47</v>
      </c>
      <c r="G21" s="22" t="s">
        <v>48</v>
      </c>
      <c r="H21" s="24" t="s">
        <v>102</v>
      </c>
      <c r="I21" s="22">
        <v>908526</v>
      </c>
      <c r="J21" s="22">
        <v>0</v>
      </c>
      <c r="K21" s="22">
        <v>0</v>
      </c>
      <c r="L21" s="22">
        <v>0</v>
      </c>
      <c r="M21" s="29">
        <v>0</v>
      </c>
      <c r="N21" s="22">
        <v>908526</v>
      </c>
      <c r="O21" s="18" t="s">
        <v>186</v>
      </c>
      <c r="P21" s="19">
        <v>530520063</v>
      </c>
      <c r="Q21" s="18" t="s">
        <v>101</v>
      </c>
    </row>
    <row r="22" spans="1:17" ht="135" x14ac:dyDescent="0.25">
      <c r="A22" s="23">
        <v>44358</v>
      </c>
      <c r="B22" s="22" t="s">
        <v>38</v>
      </c>
      <c r="C22" s="22" t="s">
        <v>18</v>
      </c>
      <c r="D22" s="22" t="s">
        <v>36</v>
      </c>
      <c r="E22" s="11" t="s">
        <v>104</v>
      </c>
      <c r="F22" s="22" t="s">
        <v>51</v>
      </c>
      <c r="G22" s="22">
        <v>27017300</v>
      </c>
      <c r="H22" s="24" t="s">
        <v>105</v>
      </c>
      <c r="I22" s="22">
        <v>1000000</v>
      </c>
      <c r="J22" s="22">
        <v>0</v>
      </c>
      <c r="K22" s="22">
        <v>0</v>
      </c>
      <c r="L22" s="22">
        <v>0</v>
      </c>
      <c r="M22" s="29">
        <v>0</v>
      </c>
      <c r="N22" s="22">
        <v>908526</v>
      </c>
      <c r="O22" s="18" t="s">
        <v>31</v>
      </c>
      <c r="P22" s="19" t="s">
        <v>30</v>
      </c>
      <c r="Q22" s="18" t="s">
        <v>101</v>
      </c>
    </row>
    <row r="23" spans="1:17" ht="35.25" customHeight="1" x14ac:dyDescent="0.25">
      <c r="A23" s="23">
        <v>44358</v>
      </c>
      <c r="B23" s="22" t="s">
        <v>38</v>
      </c>
      <c r="C23" s="22" t="s">
        <v>18</v>
      </c>
      <c r="D23" s="22" t="s">
        <v>36</v>
      </c>
      <c r="E23" s="11" t="s">
        <v>106</v>
      </c>
      <c r="F23" s="22" t="s">
        <v>40</v>
      </c>
      <c r="G23" s="22">
        <v>1119816728</v>
      </c>
      <c r="H23" s="24" t="s">
        <v>107</v>
      </c>
      <c r="I23" s="22">
        <v>1000000</v>
      </c>
      <c r="J23" s="22">
        <v>0</v>
      </c>
      <c r="K23" s="22">
        <v>0</v>
      </c>
      <c r="L23" s="22">
        <v>0</v>
      </c>
      <c r="M23" s="29">
        <v>0</v>
      </c>
      <c r="N23" s="22">
        <v>908526</v>
      </c>
      <c r="O23" s="18" t="s">
        <v>31</v>
      </c>
      <c r="P23" s="19" t="s">
        <v>30</v>
      </c>
      <c r="Q23" s="18" t="s">
        <v>101</v>
      </c>
    </row>
    <row r="24" spans="1:17" ht="232.5" customHeight="1" x14ac:dyDescent="0.25">
      <c r="A24" s="24"/>
      <c r="B24" s="24" t="s">
        <v>17</v>
      </c>
      <c r="C24" s="24" t="s">
        <v>18</v>
      </c>
      <c r="D24" s="24" t="s">
        <v>109</v>
      </c>
      <c r="E24" s="20" t="s">
        <v>108</v>
      </c>
      <c r="F24" s="24" t="s">
        <v>110</v>
      </c>
      <c r="G24" s="24" t="s">
        <v>111</v>
      </c>
      <c r="H24" s="24" t="s">
        <v>131</v>
      </c>
      <c r="I24" s="28">
        <v>755300</v>
      </c>
      <c r="J24" s="24">
        <v>0</v>
      </c>
      <c r="K24" s="24">
        <v>0</v>
      </c>
      <c r="L24" s="24">
        <v>0</v>
      </c>
      <c r="M24" s="30" t="s">
        <v>139</v>
      </c>
      <c r="N24" s="22">
        <v>755300</v>
      </c>
      <c r="O24" s="22" t="s">
        <v>31</v>
      </c>
      <c r="P24" s="19" t="s">
        <v>30</v>
      </c>
      <c r="Q24" s="18" t="s">
        <v>101</v>
      </c>
    </row>
    <row r="25" spans="1:17" ht="187.5" customHeight="1" x14ac:dyDescent="0.25">
      <c r="A25" s="24"/>
      <c r="B25" s="24" t="s">
        <v>17</v>
      </c>
      <c r="C25" s="24" t="s">
        <v>18</v>
      </c>
      <c r="D25" s="24" t="s">
        <v>109</v>
      </c>
      <c r="E25" s="20" t="s">
        <v>108</v>
      </c>
      <c r="F25" s="24" t="s">
        <v>113</v>
      </c>
      <c r="G25" s="24" t="s">
        <v>114</v>
      </c>
      <c r="H25" s="24" t="s">
        <v>132</v>
      </c>
      <c r="I25" s="28">
        <v>629300</v>
      </c>
      <c r="J25" s="24">
        <v>0</v>
      </c>
      <c r="K25" s="24">
        <v>0</v>
      </c>
      <c r="L25" s="24">
        <v>0</v>
      </c>
      <c r="M25" s="30" t="s">
        <v>139</v>
      </c>
      <c r="N25" s="22">
        <v>629300</v>
      </c>
      <c r="O25" s="22" t="s">
        <v>31</v>
      </c>
      <c r="P25" s="19" t="s">
        <v>30</v>
      </c>
      <c r="Q25" s="18" t="s">
        <v>101</v>
      </c>
    </row>
    <row r="26" spans="1:17" ht="249" customHeight="1" x14ac:dyDescent="0.25">
      <c r="A26" s="24"/>
      <c r="B26" s="24"/>
      <c r="C26" s="24" t="s">
        <v>18</v>
      </c>
      <c r="D26" s="24" t="s">
        <v>115</v>
      </c>
      <c r="E26" s="20" t="s">
        <v>108</v>
      </c>
      <c r="F26" s="24" t="s">
        <v>116</v>
      </c>
      <c r="G26" s="24" t="s">
        <v>117</v>
      </c>
      <c r="H26" s="24" t="s">
        <v>131</v>
      </c>
      <c r="I26" s="28">
        <v>205300</v>
      </c>
      <c r="J26" s="24">
        <v>0</v>
      </c>
      <c r="K26" s="24">
        <v>0</v>
      </c>
      <c r="L26" s="24">
        <v>0</v>
      </c>
      <c r="M26" s="30" t="s">
        <v>139</v>
      </c>
      <c r="N26" s="22">
        <v>205300</v>
      </c>
      <c r="O26" s="22" t="s">
        <v>31</v>
      </c>
      <c r="P26" s="19" t="s">
        <v>30</v>
      </c>
      <c r="Q26" s="18" t="s">
        <v>101</v>
      </c>
    </row>
    <row r="27" spans="1:17" ht="105" x14ac:dyDescent="0.25">
      <c r="A27" s="24"/>
      <c r="B27" s="24"/>
      <c r="C27" s="24" t="s">
        <v>18</v>
      </c>
      <c r="D27" s="24" t="s">
        <v>118</v>
      </c>
      <c r="E27" s="20" t="s">
        <v>108</v>
      </c>
      <c r="F27" s="24" t="s">
        <v>119</v>
      </c>
      <c r="G27" s="24" t="s">
        <v>120</v>
      </c>
      <c r="H27" s="24" t="s">
        <v>133</v>
      </c>
      <c r="I27" s="28">
        <v>337000</v>
      </c>
      <c r="J27" s="24">
        <v>0</v>
      </c>
      <c r="K27" s="24">
        <v>0</v>
      </c>
      <c r="L27" s="24">
        <v>0</v>
      </c>
      <c r="M27" s="30" t="s">
        <v>139</v>
      </c>
      <c r="N27" s="22">
        <v>337000</v>
      </c>
      <c r="O27" s="22" t="s">
        <v>31</v>
      </c>
      <c r="P27" s="19" t="s">
        <v>30</v>
      </c>
      <c r="Q27" s="18" t="s">
        <v>101</v>
      </c>
    </row>
    <row r="28" spans="1:17" ht="212.25" customHeight="1" x14ac:dyDescent="0.25">
      <c r="A28" s="24"/>
      <c r="B28" s="24"/>
      <c r="C28" s="24" t="s">
        <v>18</v>
      </c>
      <c r="D28" s="24" t="s">
        <v>121</v>
      </c>
      <c r="E28" s="20" t="s">
        <v>108</v>
      </c>
      <c r="F28" s="24" t="s">
        <v>122</v>
      </c>
      <c r="G28" s="24" t="s">
        <v>123</v>
      </c>
      <c r="H28" s="24" t="s">
        <v>134</v>
      </c>
      <c r="I28" s="28">
        <v>412700</v>
      </c>
      <c r="J28" s="24">
        <v>0</v>
      </c>
      <c r="K28" s="24">
        <v>0</v>
      </c>
      <c r="L28" s="24">
        <v>0</v>
      </c>
      <c r="M28" s="30" t="s">
        <v>139</v>
      </c>
      <c r="N28" s="22">
        <v>412700</v>
      </c>
      <c r="O28" s="22" t="s">
        <v>31</v>
      </c>
      <c r="P28" s="19" t="s">
        <v>30</v>
      </c>
      <c r="Q28" s="18" t="s">
        <v>101</v>
      </c>
    </row>
    <row r="29" spans="1:17" ht="105" x14ac:dyDescent="0.25">
      <c r="A29" s="24"/>
      <c r="B29" s="24"/>
      <c r="C29" s="24" t="s">
        <v>18</v>
      </c>
      <c r="D29" s="24" t="s">
        <v>121</v>
      </c>
      <c r="E29" s="20" t="s">
        <v>108</v>
      </c>
      <c r="F29" s="24" t="s">
        <v>124</v>
      </c>
      <c r="G29" s="24" t="s">
        <v>125</v>
      </c>
      <c r="H29" s="24" t="s">
        <v>133</v>
      </c>
      <c r="I29" s="28">
        <v>640000</v>
      </c>
      <c r="J29" s="24">
        <v>0</v>
      </c>
      <c r="K29" s="24">
        <v>0</v>
      </c>
      <c r="L29" s="24">
        <v>0</v>
      </c>
      <c r="M29" s="30" t="s">
        <v>139</v>
      </c>
      <c r="N29" s="22">
        <v>640000</v>
      </c>
      <c r="O29" s="22" t="s">
        <v>31</v>
      </c>
      <c r="P29" s="19" t="s">
        <v>30</v>
      </c>
      <c r="Q29" s="18" t="s">
        <v>101</v>
      </c>
    </row>
    <row r="30" spans="1:17" ht="226.5" customHeight="1" x14ac:dyDescent="0.25">
      <c r="A30" s="24"/>
      <c r="B30" s="24"/>
      <c r="C30" s="24" t="s">
        <v>18</v>
      </c>
      <c r="D30" s="24" t="s">
        <v>126</v>
      </c>
      <c r="E30" s="20" t="s">
        <v>108</v>
      </c>
      <c r="F30" s="24" t="s">
        <v>127</v>
      </c>
      <c r="G30" s="24" t="s">
        <v>128</v>
      </c>
      <c r="H30" s="24" t="s">
        <v>135</v>
      </c>
      <c r="I30" s="28">
        <v>252800</v>
      </c>
      <c r="J30" s="24">
        <v>0</v>
      </c>
      <c r="K30" s="24">
        <v>0</v>
      </c>
      <c r="L30" s="24">
        <v>0</v>
      </c>
      <c r="M30" s="30" t="s">
        <v>139</v>
      </c>
      <c r="N30" s="24">
        <v>252800</v>
      </c>
      <c r="O30" s="22" t="s">
        <v>31</v>
      </c>
      <c r="P30" s="19" t="s">
        <v>30</v>
      </c>
      <c r="Q30" s="18" t="s">
        <v>101</v>
      </c>
    </row>
    <row r="31" spans="1:17" ht="167.25" customHeight="1" x14ac:dyDescent="0.25">
      <c r="A31" s="24"/>
      <c r="B31" s="24"/>
      <c r="C31" s="24" t="s">
        <v>18</v>
      </c>
      <c r="D31" s="24" t="s">
        <v>129</v>
      </c>
      <c r="E31" s="20" t="s">
        <v>108</v>
      </c>
      <c r="F31" s="24" t="s">
        <v>129</v>
      </c>
      <c r="G31" s="24" t="s">
        <v>130</v>
      </c>
      <c r="H31" s="24" t="s">
        <v>112</v>
      </c>
      <c r="I31" s="28">
        <v>168600</v>
      </c>
      <c r="J31" s="24">
        <v>0</v>
      </c>
      <c r="K31" s="24">
        <v>0</v>
      </c>
      <c r="L31" s="24">
        <v>0</v>
      </c>
      <c r="M31" s="30" t="s">
        <v>139</v>
      </c>
      <c r="N31" s="22">
        <v>168600</v>
      </c>
      <c r="O31" s="22" t="s">
        <v>31</v>
      </c>
      <c r="P31" s="19" t="s">
        <v>30</v>
      </c>
      <c r="Q31" s="18" t="s">
        <v>101</v>
      </c>
    </row>
    <row r="32" spans="1:17" ht="90" x14ac:dyDescent="0.25">
      <c r="A32" s="24"/>
      <c r="B32" s="24" t="s">
        <v>138</v>
      </c>
      <c r="C32" s="24" t="s">
        <v>18</v>
      </c>
      <c r="D32" s="24" t="s">
        <v>115</v>
      </c>
      <c r="E32" s="20" t="s">
        <v>137</v>
      </c>
      <c r="F32" s="24" t="s">
        <v>19</v>
      </c>
      <c r="G32" s="24" t="s">
        <v>20</v>
      </c>
      <c r="H32" s="24" t="s">
        <v>136</v>
      </c>
      <c r="I32" s="24">
        <v>79200</v>
      </c>
      <c r="J32" s="24">
        <v>0</v>
      </c>
      <c r="K32" s="24">
        <v>0</v>
      </c>
      <c r="L32" s="24">
        <v>0</v>
      </c>
      <c r="M32" s="30" t="s">
        <v>139</v>
      </c>
      <c r="N32" s="22">
        <v>79200</v>
      </c>
      <c r="O32" s="22" t="s">
        <v>31</v>
      </c>
      <c r="P32" s="19" t="s">
        <v>30</v>
      </c>
      <c r="Q32" s="18" t="s">
        <v>101</v>
      </c>
    </row>
    <row r="33" spans="1:18" ht="90" x14ac:dyDescent="0.25">
      <c r="A33" s="24"/>
      <c r="B33" s="24" t="s">
        <v>138</v>
      </c>
      <c r="C33" s="24" t="s">
        <v>18</v>
      </c>
      <c r="D33" s="24" t="s">
        <v>115</v>
      </c>
      <c r="E33" s="20" t="s">
        <v>140</v>
      </c>
      <c r="F33" s="24" t="s">
        <v>19</v>
      </c>
      <c r="G33" s="24" t="s">
        <v>20</v>
      </c>
      <c r="H33" s="24" t="s">
        <v>141</v>
      </c>
      <c r="I33" s="24">
        <v>39200</v>
      </c>
      <c r="J33" s="24">
        <v>0</v>
      </c>
      <c r="K33" s="24">
        <v>0</v>
      </c>
      <c r="L33" s="24">
        <v>0</v>
      </c>
      <c r="M33" s="30" t="s">
        <v>139</v>
      </c>
      <c r="N33" s="22">
        <v>39200</v>
      </c>
      <c r="O33" s="22" t="s">
        <v>31</v>
      </c>
      <c r="P33" s="19" t="s">
        <v>30</v>
      </c>
      <c r="Q33" s="18" t="s">
        <v>101</v>
      </c>
    </row>
    <row r="34" spans="1:18" ht="75" x14ac:dyDescent="0.25">
      <c r="A34" s="32">
        <v>44365</v>
      </c>
      <c r="B34" s="24" t="s">
        <v>144</v>
      </c>
      <c r="C34" s="24" t="s">
        <v>18</v>
      </c>
      <c r="D34" s="24" t="s">
        <v>145</v>
      </c>
      <c r="E34" s="20" t="s">
        <v>146</v>
      </c>
      <c r="F34" s="24" t="s">
        <v>142</v>
      </c>
      <c r="G34" s="24" t="s">
        <v>20</v>
      </c>
      <c r="H34" s="24" t="s">
        <v>143</v>
      </c>
      <c r="I34" s="24">
        <v>36000</v>
      </c>
      <c r="J34" s="24">
        <v>0</v>
      </c>
      <c r="K34" s="24">
        <v>0</v>
      </c>
      <c r="L34" s="24">
        <v>0</v>
      </c>
      <c r="M34" s="30" t="s">
        <v>139</v>
      </c>
      <c r="N34" s="22">
        <v>36000</v>
      </c>
      <c r="O34" s="22" t="s">
        <v>21</v>
      </c>
      <c r="P34" s="22" t="s">
        <v>22</v>
      </c>
      <c r="Q34" s="18" t="s">
        <v>101</v>
      </c>
    </row>
    <row r="35" spans="1:18" ht="375" x14ac:dyDescent="0.25">
      <c r="A35" s="32">
        <v>44372</v>
      </c>
      <c r="B35" s="24" t="s">
        <v>42</v>
      </c>
      <c r="C35" s="24" t="s">
        <v>18</v>
      </c>
      <c r="D35" s="24" t="s">
        <v>34</v>
      </c>
      <c r="E35" s="20" t="s">
        <v>149</v>
      </c>
      <c r="F35" s="24" t="s">
        <v>147</v>
      </c>
      <c r="G35" s="24">
        <v>77184819</v>
      </c>
      <c r="H35" s="24" t="s">
        <v>148</v>
      </c>
      <c r="I35" s="28">
        <v>4000000</v>
      </c>
      <c r="J35" s="24">
        <v>0</v>
      </c>
      <c r="K35" s="24">
        <v>0</v>
      </c>
      <c r="L35" s="27">
        <f>I35*10/100</f>
        <v>400000</v>
      </c>
      <c r="M35" s="29">
        <v>0</v>
      </c>
      <c r="N35" s="27">
        <f>I35-L35</f>
        <v>3600000</v>
      </c>
      <c r="O35" s="22" t="s">
        <v>31</v>
      </c>
      <c r="P35" s="22" t="s">
        <v>30</v>
      </c>
      <c r="Q35" s="22">
        <v>533809</v>
      </c>
    </row>
    <row r="36" spans="1:18" ht="105" x14ac:dyDescent="0.25">
      <c r="A36" s="22" t="s">
        <v>153</v>
      </c>
      <c r="B36" s="22" t="s">
        <v>152</v>
      </c>
      <c r="C36" s="22" t="s">
        <v>18</v>
      </c>
      <c r="D36" s="22" t="s">
        <v>154</v>
      </c>
      <c r="E36" s="20" t="s">
        <v>155</v>
      </c>
      <c r="F36" s="22" t="s">
        <v>150</v>
      </c>
      <c r="G36" s="22">
        <v>1121333306</v>
      </c>
      <c r="H36" s="24" t="s">
        <v>151</v>
      </c>
      <c r="I36" s="22">
        <v>2500000</v>
      </c>
      <c r="J36" s="24">
        <v>0</v>
      </c>
      <c r="K36" s="24">
        <v>0</v>
      </c>
      <c r="L36" s="22">
        <f>I36*0.01</f>
        <v>25000</v>
      </c>
      <c r="M36" s="29">
        <v>0</v>
      </c>
      <c r="N36" s="22">
        <f>I36-L36</f>
        <v>2475000</v>
      </c>
      <c r="O36" s="22" t="s">
        <v>31</v>
      </c>
      <c r="P36" s="22" t="s">
        <v>30</v>
      </c>
      <c r="Q36" s="22">
        <v>533810</v>
      </c>
    </row>
    <row r="37" spans="1:18" ht="75" x14ac:dyDescent="0.25">
      <c r="A37" s="22" t="s">
        <v>159</v>
      </c>
      <c r="B37" s="22" t="s">
        <v>158</v>
      </c>
      <c r="C37" s="22" t="s">
        <v>18</v>
      </c>
      <c r="D37" s="22" t="s">
        <v>160</v>
      </c>
      <c r="E37" s="20" t="s">
        <v>161</v>
      </c>
      <c r="F37" s="22" t="s">
        <v>156</v>
      </c>
      <c r="G37" s="22">
        <v>77173953</v>
      </c>
      <c r="H37" s="24" t="s">
        <v>157</v>
      </c>
      <c r="I37" s="22">
        <v>1190079</v>
      </c>
      <c r="J37" s="22">
        <v>0</v>
      </c>
      <c r="K37" s="22">
        <v>0</v>
      </c>
      <c r="L37" s="22">
        <v>0</v>
      </c>
      <c r="M37" s="29">
        <v>0</v>
      </c>
      <c r="N37" s="22">
        <f t="shared" ref="N37:N42" si="1">I37</f>
        <v>1190079</v>
      </c>
      <c r="O37" s="22" t="s">
        <v>31</v>
      </c>
      <c r="P37" s="22" t="s">
        <v>30</v>
      </c>
      <c r="Q37" s="22" t="s">
        <v>101</v>
      </c>
    </row>
    <row r="38" spans="1:18" ht="75" x14ac:dyDescent="0.25">
      <c r="A38" s="23">
        <v>44372</v>
      </c>
      <c r="B38" s="22" t="s">
        <v>162</v>
      </c>
      <c r="C38" s="22" t="s">
        <v>18</v>
      </c>
      <c r="D38" s="22" t="s">
        <v>160</v>
      </c>
      <c r="E38" s="20" t="s">
        <v>163</v>
      </c>
      <c r="F38" s="22" t="s">
        <v>165</v>
      </c>
      <c r="G38" s="22">
        <v>27018948</v>
      </c>
      <c r="H38" s="24" t="s">
        <v>157</v>
      </c>
      <c r="I38" s="22">
        <v>1455124</v>
      </c>
      <c r="J38" s="22">
        <v>0</v>
      </c>
      <c r="K38" s="22">
        <v>0</v>
      </c>
      <c r="L38" s="22">
        <v>0</v>
      </c>
      <c r="M38" s="29">
        <v>0</v>
      </c>
      <c r="N38" s="22">
        <f t="shared" si="1"/>
        <v>1455124</v>
      </c>
      <c r="O38" s="22" t="s">
        <v>31</v>
      </c>
      <c r="P38" s="22" t="s">
        <v>30</v>
      </c>
      <c r="Q38" s="22" t="s">
        <v>101</v>
      </c>
    </row>
    <row r="39" spans="1:18" ht="75" x14ac:dyDescent="0.25">
      <c r="A39" s="23">
        <v>44372</v>
      </c>
      <c r="B39" s="22" t="s">
        <v>162</v>
      </c>
      <c r="C39" s="22" t="s">
        <v>18</v>
      </c>
      <c r="D39" s="22" t="s">
        <v>160</v>
      </c>
      <c r="E39" s="20" t="s">
        <v>164</v>
      </c>
      <c r="F39" s="22" t="s">
        <v>166</v>
      </c>
      <c r="G39" s="22">
        <v>27014613</v>
      </c>
      <c r="H39" s="24" t="s">
        <v>157</v>
      </c>
      <c r="I39" s="22">
        <v>1137962</v>
      </c>
      <c r="J39" s="22">
        <v>0</v>
      </c>
      <c r="K39" s="22">
        <v>0</v>
      </c>
      <c r="L39" s="22">
        <v>0</v>
      </c>
      <c r="M39" s="29">
        <v>0</v>
      </c>
      <c r="N39" s="22">
        <f t="shared" si="1"/>
        <v>1137962</v>
      </c>
      <c r="O39" s="22" t="s">
        <v>31</v>
      </c>
      <c r="P39" s="22" t="s">
        <v>30</v>
      </c>
      <c r="Q39" s="22" t="s">
        <v>101</v>
      </c>
    </row>
    <row r="40" spans="1:18" ht="75" x14ac:dyDescent="0.25">
      <c r="A40" s="23">
        <v>44372</v>
      </c>
      <c r="B40" s="22" t="s">
        <v>168</v>
      </c>
      <c r="C40" s="22" t="s">
        <v>18</v>
      </c>
      <c r="D40" s="22" t="s">
        <v>169</v>
      </c>
      <c r="E40" s="20" t="s">
        <v>170</v>
      </c>
      <c r="F40" s="22" t="s">
        <v>156</v>
      </c>
      <c r="G40" s="22">
        <v>77173953</v>
      </c>
      <c r="H40" s="24" t="s">
        <v>167</v>
      </c>
      <c r="I40" s="22">
        <v>240584</v>
      </c>
      <c r="J40" s="22">
        <v>0</v>
      </c>
      <c r="K40" s="22">
        <v>0</v>
      </c>
      <c r="L40" s="22">
        <v>0</v>
      </c>
      <c r="M40" s="29">
        <v>0</v>
      </c>
      <c r="N40" s="22">
        <f t="shared" si="1"/>
        <v>240584</v>
      </c>
      <c r="O40" s="22" t="s">
        <v>31</v>
      </c>
      <c r="P40" s="22" t="s">
        <v>30</v>
      </c>
      <c r="Q40" s="22" t="s">
        <v>101</v>
      </c>
    </row>
    <row r="41" spans="1:18" ht="120" x14ac:dyDescent="0.25">
      <c r="A41" s="23">
        <v>44372</v>
      </c>
      <c r="B41" s="22" t="s">
        <v>168</v>
      </c>
      <c r="C41" s="22" t="s">
        <v>18</v>
      </c>
      <c r="D41" s="22" t="s">
        <v>169</v>
      </c>
      <c r="E41" s="20" t="s">
        <v>171</v>
      </c>
      <c r="F41" s="22" t="s">
        <v>32</v>
      </c>
      <c r="G41" s="22">
        <v>77169129</v>
      </c>
      <c r="H41" s="24" t="s">
        <v>172</v>
      </c>
      <c r="I41" s="22">
        <v>180053</v>
      </c>
      <c r="J41" s="22">
        <v>0</v>
      </c>
      <c r="K41" s="22">
        <v>0</v>
      </c>
      <c r="L41" s="22">
        <v>0</v>
      </c>
      <c r="M41" s="29">
        <v>0</v>
      </c>
      <c r="N41" s="22">
        <f t="shared" si="1"/>
        <v>180053</v>
      </c>
      <c r="O41" s="22" t="s">
        <v>31</v>
      </c>
      <c r="P41" s="22" t="s">
        <v>30</v>
      </c>
      <c r="Q41" s="22" t="s">
        <v>101</v>
      </c>
    </row>
    <row r="42" spans="1:18" ht="75" x14ac:dyDescent="0.25">
      <c r="A42" s="23">
        <v>44376</v>
      </c>
      <c r="B42" s="22" t="s">
        <v>25</v>
      </c>
      <c r="C42" s="22" t="s">
        <v>18</v>
      </c>
      <c r="D42" s="22" t="s">
        <v>26</v>
      </c>
      <c r="E42" s="20" t="s">
        <v>176</v>
      </c>
      <c r="F42" s="22" t="s">
        <v>173</v>
      </c>
      <c r="G42" s="22" t="s">
        <v>174</v>
      </c>
      <c r="H42" s="24" t="s">
        <v>175</v>
      </c>
      <c r="I42" s="22">
        <v>1020960</v>
      </c>
      <c r="J42" s="22">
        <v>0</v>
      </c>
      <c r="K42" s="22">
        <v>0</v>
      </c>
      <c r="L42" s="22">
        <v>0</v>
      </c>
      <c r="M42" s="29">
        <v>0</v>
      </c>
      <c r="N42" s="22">
        <f t="shared" si="1"/>
        <v>1020960</v>
      </c>
      <c r="O42" s="22" t="s">
        <v>21</v>
      </c>
      <c r="P42" s="22">
        <v>300050085</v>
      </c>
      <c r="Q42" s="22" t="s">
        <v>101</v>
      </c>
    </row>
    <row r="43" spans="1:18" ht="90" x14ac:dyDescent="0.25">
      <c r="A43" s="23">
        <v>44375</v>
      </c>
      <c r="B43" s="22" t="s">
        <v>144</v>
      </c>
      <c r="C43" s="22" t="s">
        <v>18</v>
      </c>
      <c r="D43" s="22" t="s">
        <v>145</v>
      </c>
      <c r="E43" s="20" t="s">
        <v>180</v>
      </c>
      <c r="F43" s="22" t="s">
        <v>177</v>
      </c>
      <c r="G43" s="22" t="s">
        <v>178</v>
      </c>
      <c r="H43" s="24" t="s">
        <v>179</v>
      </c>
      <c r="I43" s="22">
        <v>675578</v>
      </c>
      <c r="J43" s="22">
        <v>0</v>
      </c>
      <c r="K43" s="22">
        <v>0</v>
      </c>
      <c r="L43" s="22">
        <v>0</v>
      </c>
      <c r="M43" s="29">
        <v>0</v>
      </c>
      <c r="N43" s="22">
        <v>675578</v>
      </c>
      <c r="O43" s="22" t="s">
        <v>21</v>
      </c>
      <c r="P43" s="22">
        <v>300050085</v>
      </c>
      <c r="Q43" s="22" t="s">
        <v>101</v>
      </c>
    </row>
    <row r="44" spans="1:18" ht="90" x14ac:dyDescent="0.25">
      <c r="A44" s="23">
        <v>44377</v>
      </c>
      <c r="B44" s="22" t="s">
        <v>42</v>
      </c>
      <c r="C44" s="22" t="s">
        <v>18</v>
      </c>
      <c r="D44" s="22" t="s">
        <v>182</v>
      </c>
      <c r="E44" s="20" t="s">
        <v>183</v>
      </c>
      <c r="F44" s="22" t="s">
        <v>156</v>
      </c>
      <c r="G44" s="22">
        <v>77173953</v>
      </c>
      <c r="H44" s="24" t="s">
        <v>181</v>
      </c>
      <c r="I44" s="22">
        <v>3367297</v>
      </c>
      <c r="J44" s="22">
        <v>0</v>
      </c>
      <c r="K44" s="22">
        <v>0</v>
      </c>
      <c r="L44" s="22">
        <v>0</v>
      </c>
      <c r="M44" s="29">
        <v>0</v>
      </c>
      <c r="N44" s="22">
        <f>I44</f>
        <v>3367297</v>
      </c>
      <c r="O44" s="22" t="s">
        <v>31</v>
      </c>
      <c r="P44" s="22" t="s">
        <v>30</v>
      </c>
      <c r="Q44" s="22" t="s">
        <v>101</v>
      </c>
    </row>
    <row r="45" spans="1:18" ht="75" x14ac:dyDescent="0.25">
      <c r="A45" s="23">
        <v>44377</v>
      </c>
      <c r="B45" s="22" t="s">
        <v>168</v>
      </c>
      <c r="C45" s="22" t="s">
        <v>18</v>
      </c>
      <c r="D45" s="22" t="s">
        <v>169</v>
      </c>
      <c r="E45" s="20" t="s">
        <v>184</v>
      </c>
      <c r="F45" s="22" t="s">
        <v>156</v>
      </c>
      <c r="G45" s="22">
        <v>77173953</v>
      </c>
      <c r="H45" s="24" t="s">
        <v>185</v>
      </c>
      <c r="I45" s="22">
        <v>240584</v>
      </c>
      <c r="J45" s="22">
        <v>0</v>
      </c>
      <c r="K45" s="22">
        <v>0</v>
      </c>
      <c r="L45" s="22">
        <v>0</v>
      </c>
      <c r="M45" s="29">
        <v>0</v>
      </c>
      <c r="N45" s="22">
        <f>I45</f>
        <v>240584</v>
      </c>
      <c r="O45" s="22" t="s">
        <v>31</v>
      </c>
      <c r="P45" s="22" t="s">
        <v>30</v>
      </c>
      <c r="Q45" s="22" t="s">
        <v>101</v>
      </c>
    </row>
    <row r="46" spans="1:18" ht="25.5" x14ac:dyDescent="0.25">
      <c r="A46" s="55"/>
      <c r="B46" s="56" t="s">
        <v>72</v>
      </c>
      <c r="C46" s="33" t="s">
        <v>18</v>
      </c>
      <c r="D46" s="34" t="s">
        <v>71</v>
      </c>
      <c r="E46" s="51" t="s">
        <v>188</v>
      </c>
      <c r="F46" s="54"/>
      <c r="G46" s="57"/>
      <c r="H46" s="48" t="s">
        <v>191</v>
      </c>
      <c r="I46" s="35">
        <f>'[1]GASTOS BANCARIOS'!$D$11</f>
        <v>16660</v>
      </c>
      <c r="J46" s="36">
        <v>0</v>
      </c>
      <c r="K46" s="36">
        <v>0</v>
      </c>
      <c r="L46" s="36">
        <v>0</v>
      </c>
      <c r="M46" s="36">
        <v>0</v>
      </c>
      <c r="N46" s="37">
        <f t="shared" ref="N46" si="2">+I46-J46-K46-L46-M46</f>
        <v>16660</v>
      </c>
      <c r="O46" s="38" t="s">
        <v>187</v>
      </c>
      <c r="P46" s="39">
        <v>5300520063</v>
      </c>
      <c r="Q46" s="40" t="s">
        <v>23</v>
      </c>
      <c r="R46" s="50"/>
    </row>
    <row r="47" spans="1:18" ht="25.5" x14ac:dyDescent="0.25">
      <c r="A47" s="55"/>
      <c r="B47" s="56"/>
      <c r="C47" s="33" t="s">
        <v>18</v>
      </c>
      <c r="D47" s="34" t="s">
        <v>71</v>
      </c>
      <c r="E47" s="52"/>
      <c r="F47" s="54"/>
      <c r="G47" s="57"/>
      <c r="H47" s="48" t="s">
        <v>192</v>
      </c>
      <c r="I47" s="35">
        <f>'[1]GASTOS BANCARIOS'!$E$11</f>
        <v>11563</v>
      </c>
      <c r="J47" s="36"/>
      <c r="K47" s="36"/>
      <c r="L47" s="36"/>
      <c r="M47" s="36"/>
      <c r="N47" s="37">
        <f>I47</f>
        <v>11563</v>
      </c>
      <c r="O47" s="38"/>
      <c r="P47" s="39">
        <v>530513555</v>
      </c>
      <c r="Q47" s="40"/>
    </row>
    <row r="48" spans="1:18" ht="25.5" x14ac:dyDescent="0.25">
      <c r="A48" s="55"/>
      <c r="B48" s="56"/>
      <c r="C48" s="41" t="s">
        <v>18</v>
      </c>
      <c r="D48" s="42" t="s">
        <v>71</v>
      </c>
      <c r="E48" s="52"/>
      <c r="F48" s="54"/>
      <c r="G48" s="57"/>
      <c r="H48" s="49" t="s">
        <v>189</v>
      </c>
      <c r="I48" s="43">
        <f>'[1]GASTOS BANCARIOS'!$B$11</f>
        <v>3464</v>
      </c>
      <c r="J48" s="44">
        <v>0</v>
      </c>
      <c r="K48" s="44">
        <v>0</v>
      </c>
      <c r="L48" s="44">
        <v>0</v>
      </c>
      <c r="M48" s="44">
        <v>0</v>
      </c>
      <c r="N48" s="45">
        <f>+I48-J48-K48-L48-M48</f>
        <v>3464</v>
      </c>
      <c r="O48" s="10" t="s">
        <v>21</v>
      </c>
      <c r="P48" s="19">
        <v>300050085</v>
      </c>
      <c r="Q48" s="46" t="s">
        <v>23</v>
      </c>
    </row>
    <row r="49" spans="1:17" ht="25.5" x14ac:dyDescent="0.25">
      <c r="A49" s="55"/>
      <c r="B49" s="56"/>
      <c r="C49" s="33" t="s">
        <v>18</v>
      </c>
      <c r="D49" s="34" t="s">
        <v>71</v>
      </c>
      <c r="E49" s="53"/>
      <c r="F49" s="54"/>
      <c r="G49" s="57"/>
      <c r="H49" s="48" t="s">
        <v>190</v>
      </c>
      <c r="I49" s="35">
        <v>0</v>
      </c>
      <c r="J49" s="36">
        <v>0</v>
      </c>
      <c r="K49" s="36">
        <v>0</v>
      </c>
      <c r="L49" s="36">
        <v>0</v>
      </c>
      <c r="M49" s="36">
        <v>0</v>
      </c>
      <c r="N49" s="37">
        <v>0</v>
      </c>
      <c r="O49" s="38" t="s">
        <v>31</v>
      </c>
      <c r="P49" s="47">
        <v>72400000259</v>
      </c>
      <c r="Q49" s="40" t="s">
        <v>23</v>
      </c>
    </row>
  </sheetData>
  <mergeCells count="5">
    <mergeCell ref="E46:E49"/>
    <mergeCell ref="F46:F49"/>
    <mergeCell ref="A46:A49"/>
    <mergeCell ref="B46:B49"/>
    <mergeCell ref="G46:G49"/>
  </mergeCells>
  <phoneticPr fontId="1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junio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Hospital</cp:lastModifiedBy>
  <dcterms:created xsi:type="dcterms:W3CDTF">2021-07-01T14:40:15Z</dcterms:created>
  <dcterms:modified xsi:type="dcterms:W3CDTF">2021-08-06T15:57:14Z</dcterms:modified>
</cp:coreProperties>
</file>