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C:\Users\Power\Desktop\GICI\RELACION DE COMPROBANTE 2021\"/>
    </mc:Choice>
  </mc:AlternateContent>
  <xr:revisionPtr revIDLastSave="0" documentId="13_ncr:1_{00CD4004-0513-434E-9AE4-968E3839C47A}" xr6:coauthVersionLast="47" xr6:coauthVersionMax="47" xr10:uidLastSave="{00000000-0000-0000-0000-000000000000}"/>
  <bookViews>
    <workbookView xWindow="-120" yWindow="-120" windowWidth="29040" windowHeight="15840" xr2:uid="{00000000-000D-0000-FFFF-FFFF00000000}"/>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52" i="1" l="1"/>
  <c r="N52" i="1" l="1"/>
  <c r="N51" i="1"/>
  <c r="N50" i="1"/>
  <c r="N48" i="1" l="1"/>
  <c r="N32" i="1" l="1"/>
  <c r="N28" i="1" l="1"/>
  <c r="N49" i="1" l="1"/>
  <c r="N47" i="1" l="1"/>
  <c r="N46" i="1"/>
  <c r="N31" i="1"/>
  <c r="N45" i="1" l="1"/>
  <c r="N44" i="1" l="1"/>
  <c r="N43" i="1"/>
  <c r="N42" i="1"/>
  <c r="L41" i="1"/>
  <c r="N41" i="1"/>
  <c r="M41" i="1"/>
  <c r="N40" i="1"/>
  <c r="N39" i="1"/>
  <c r="N38" i="1"/>
  <c r="N37" i="1"/>
  <c r="N36" i="1"/>
  <c r="N35" i="1"/>
  <c r="N34" i="1"/>
  <c r="N33" i="1"/>
  <c r="N30" i="1"/>
  <c r="N29" i="1"/>
  <c r="N24" i="1"/>
  <c r="N23" i="1"/>
  <c r="N22" i="1"/>
  <c r="N16" i="1"/>
  <c r="N15" i="1"/>
  <c r="N13" i="1"/>
  <c r="N9" i="1"/>
  <c r="N7" i="1"/>
  <c r="N6" i="1"/>
  <c r="N5" i="1"/>
  <c r="N4" i="1"/>
  <c r="N3" i="1"/>
  <c r="N2" i="1" l="1"/>
</calcChain>
</file>

<file path=xl/sharedStrings.xml><?xml version="1.0" encoding="utf-8"?>
<sst xmlns="http://schemas.openxmlformats.org/spreadsheetml/2006/main" count="422" uniqueCount="188">
  <si>
    <t>FECHA</t>
  </si>
  <si>
    <t>IMP PRESUP</t>
  </si>
  <si>
    <t>(C) Clase De Pago</t>
  </si>
  <si>
    <t>tipo de pago</t>
  </si>
  <si>
    <t>No COMPROBANTE</t>
  </si>
  <si>
    <t>beneficiario</t>
  </si>
  <si>
    <t>NUMERO DE CC O NIT</t>
  </si>
  <si>
    <t>DETALLE DEL PAGO</t>
  </si>
  <si>
    <t>VALOR BRUTO</t>
  </si>
  <si>
    <t>DESCUENTO PAPELERIA</t>
  </si>
  <si>
    <t>IVA</t>
  </si>
  <si>
    <t>RETEFUE</t>
  </si>
  <si>
    <t>EST PROUN</t>
  </si>
  <si>
    <t xml:space="preserve">VR TOTAL </t>
  </si>
  <si>
    <t>BANCO</t>
  </si>
  <si>
    <t>NUMERODE CUENTA</t>
  </si>
  <si>
    <t>CHEQUE</t>
  </si>
  <si>
    <t>A1.2.1.01.02.09.02</t>
  </si>
  <si>
    <t>FUNCIONAMIENTO</t>
  </si>
  <si>
    <t>NOMINA</t>
  </si>
  <si>
    <t>ELIZABETH MUEGUEZ CAMELO</t>
  </si>
  <si>
    <t>BANCOLOMBIA</t>
  </si>
  <si>
    <t>CONSIGNACIÓN</t>
  </si>
  <si>
    <t>DIAN</t>
  </si>
  <si>
    <t>800.197.268-4</t>
  </si>
  <si>
    <t>A22.1.02.03.01</t>
  </si>
  <si>
    <t>IMPUESTOS Y MULTAS</t>
  </si>
  <si>
    <t>21323</t>
  </si>
  <si>
    <t xml:space="preserve">CANCELACION DE LA DECLARACION DE BIENES Y RENTA DE LA ESE HOSPITAL DONALDO SAUL MORON MANJARREZ 
</t>
  </si>
  <si>
    <t>CARMEN OLIVIA FUENTES SALAS</t>
  </si>
  <si>
    <t>A1.2.1.01.02.03.01</t>
  </si>
  <si>
    <t>GEOVANNY LACOUTURE JIMENEZ</t>
  </si>
  <si>
    <t>21324</t>
  </si>
  <si>
    <t>21325</t>
  </si>
  <si>
    <t>21326</t>
  </si>
  <si>
    <t xml:space="preserve">CANCELACIOCANCELACION DE  NOMINA  DE LA ESE HOSPITAL DONALDO SAUL MORON MANJARREZ CORRESPONDIENTE AL MES DE SEPTIEMBRE  DE 2021 AREA ADMINISTRATIVA Y OPERATIVA, SEGÚN LOS DOCUEMNTOS ADJUNTOS 
</t>
  </si>
  <si>
    <t xml:space="preserve">CANCELACION DE  NOMINA  DE LA ESE HOSPITAL DONALDO SAUL MORON MANJARREZ CORRESPONDIENTE AL MES DE ASEPTIEMBRE  DE 2021 AREA ADMINISTRATIVA Y OPERATIVA, SEGÚN LOS DOCUEMNTOS ADJUNTOS 
</t>
  </si>
  <si>
    <t xml:space="preserve">CANCELACION DE  NOMINA  DE LA ESE HOSPITAL DONALDO SAUL MORON MANJARREZ CORRESPONDIENTE AL MES DE SEPTIEMBRE DE 2021 AREA ADMINISTRATIVA Y OPERATIVA, SEGÚN LOS DOCUEMNTOS ADJUNTOS </t>
  </si>
  <si>
    <t>A1.2.1.01.02.03.02</t>
  </si>
  <si>
    <t>HONORARIOS</t>
  </si>
  <si>
    <t>LUCAS FABIAN MORON DURAN</t>
  </si>
  <si>
    <t>JOSE BOLIVAR MATTOS MANJARREZ</t>
  </si>
  <si>
    <t>REMUNERACION POR SERVICIOS TECNICOS</t>
  </si>
  <si>
    <t>EDINSON YESITH MUEGUEZ VASQUEZ</t>
  </si>
  <si>
    <t>A1.2.1.01.02.09.01</t>
  </si>
  <si>
    <t>724000000-259</t>
  </si>
  <si>
    <t>PRIMER PAGO  DEL CONTRATO  N° 104 CUYO OBJETO ES PRESTAR SERVICIOS PROFESIONALES  COMO ODONTOLOGO DE LA ESE HOSPITAL DONALDO SAUL MORON MANJARREZ, DE LA JAGUA DEL PILAR-DEPARTAMENTO DE LA GUAJIRA..CORRESPONDIENTE AL MES DE SEPTIEMBRE   DE 2021, SEGÚN LOS DOCUMENTOS ADJUNTOS.</t>
  </si>
  <si>
    <t>21327</t>
  </si>
  <si>
    <t>21328</t>
  </si>
  <si>
    <t>21329</t>
  </si>
  <si>
    <t>21330</t>
  </si>
  <si>
    <t>PAGO FINAL   DEL CONTRATO N° 063 CUYO OBJETO ES PRESTAR SERVICIOS PROFESIONALES  COMO ENFERMERO JEFE DE LA ESE HOSPITAL DONALDO SAUL MORON MANJARREZ, DE LA JAGUA DEL PILAR-DEPARTAMENTO DE LA GUAJIRA.CORRESPONDIENTE AL MES DE SEPTIEMBRE     DE 2021, SEGÚN LOS DOCUEMNTOS ADJUNTOS.</t>
  </si>
  <si>
    <t>PRIMER PAGO DEL CONTRATO N° 093  CUYO OBJETO ES PRESTACIÓN DE SERVICIOS COMO CONDUCTOR DE LA AMBULANCIA Y OTRAS ACTIVIDADES DE LA ESE HOSPITAL DONALDO SAUL MORON MANJARREZ, DE LA JAGUA DEL PILAR-DEPARTAMENTO DE LA GUAJIRA..CORRESPONDIENTE AL MES DE SEPTIEMBRE DE 2021, SEGÚN LOS DOCUEMNTOS ADJUNTOS.</t>
  </si>
  <si>
    <t>MARIA DEL CARMEN VALENCIA FUENTES</t>
  </si>
  <si>
    <t>MARIA DEL ROSARIO MEDINA MANJARREZ</t>
  </si>
  <si>
    <t>JENNIFER MORON PINTO</t>
  </si>
  <si>
    <t>CARLOS JOSE SALAS PABON</t>
  </si>
  <si>
    <t>GICIELYS DE JESUS PEREA ROMERO</t>
  </si>
  <si>
    <t>21331</t>
  </si>
  <si>
    <t>21332</t>
  </si>
  <si>
    <t>21333</t>
  </si>
  <si>
    <t>21334</t>
  </si>
  <si>
    <t>PRIMER PAGO DEL CONTRATO N° 095 CUYO OBJETO ES PRESTACIÓN DE SERVICIOS  COMO  AUXILIAR DE ENFERMERIA  DE LA  ESE LA ESE HOSPITAL DONALDO SAUL MORON MANJARREZ, DE LA JAGUA DEL PILAR-DEPARTAMENTO DE LA GUAJIRA.CORRESPONDIENTE AL MES DE SEPTIEMBRE   DE 2021, SEGÚN LOS DOCUEMNTOS ADJUNTOS.</t>
  </si>
  <si>
    <t>PRIMER PAGO  DEL CONTRATO N° 096 CUYO OBJETO EPRESTACION DE SERVICIOS COMO AUXILIAR DE NFERMERIA EN EL AREA DE URGENCIAS, TRASLADOS DE AMBULANCIA A SEGUNDO NIVEL Y APOYO AL PLAN NACIONAL DE VACUNACION DE LA ESE HOSPITAL DONALDO SAUL MORON MANJARREZ DEL MUMICIPIO DE LA JAGUA DEL PILAR,.CORRESPONDIENTE AL MES DE SEPTIEMBRE   DE 2021, SEGÚN LOS DOCUEMNTOS ADJUNTOS.</t>
  </si>
  <si>
    <t>PAGO FINAL DEL CONTRATO N° 068  CUYO OBJETO ES PRESTACIÓN DE SERVICIOS  COMO  ASESORA JURIDICA   DE LA  ESE LA ESE HOSPITAL DONALDO SAUL MORON MANJARREZ, DE LA JAGUA DEL PILAR-DEPARTAMENTO DE LA GUAJIRA CORRESPONDIENTE AL MES DE AGOSTO    DE 2021, SEGÚN LOS DOCUEMNTOS ADJUNTOS.</t>
  </si>
  <si>
    <t>PRIMER PAGO DEL CONTRATO N° 098 CUYO OBJETO ES PRESTACIÓN DE SERVICIOS COMO FACTURADOR   DE LA  ESE LA ESE HOSPITAL DONALDO SAUL MORON MANJARREZ, DE LA JAGUA DEL PILAR-DEPARTAMENTO DE LA GUAJIRA.CORRESPONDIENTE AL MES DE SEPTIEMBRE DE 2021, SEGÚN LOS DOCUEMNTOS ADJUNTOS.</t>
  </si>
  <si>
    <t>PRIMER PAGO DEL  CONTRATO N° 099  CUYO OBJETO ES PRESTACIÓN DE SERVICIOS PROFESIONALES EN AREA ADMINISTRATIVA DEL HOSPITAL DONALDO SAUL MORON MANJARREZ CORRESPONDIENTE AL MES DE SEPTIEMBRE    DE 2021, SEGÚN LOS DOCUEMNTOS ADJUNTOS.</t>
  </si>
  <si>
    <t>ADA DELIA GUTIERREZ BALCAZAR</t>
  </si>
  <si>
    <t>A2.2.1.02.02.19.01</t>
  </si>
  <si>
    <t>ASEO</t>
  </si>
  <si>
    <t>EMIR ESTHER BRITO MEJIA</t>
  </si>
  <si>
    <t xml:space="preserve">49,742,091 </t>
  </si>
  <si>
    <t>MAIRETH GONZALEZ  SAURITH</t>
  </si>
  <si>
    <t>40,801,807</t>
  </si>
  <si>
    <t>HUBERTO LUIS USTARIZ SALAS</t>
  </si>
  <si>
    <t>HUBERTINA ELIANA MEZA ORCASITA</t>
  </si>
  <si>
    <t>CONSIGNACION</t>
  </si>
  <si>
    <t>ZULMA ISABEL ROMERO GUERRA</t>
  </si>
  <si>
    <t>HAZZEL GOMEZ MEJIA</t>
  </si>
  <si>
    <t>21335</t>
  </si>
  <si>
    <t>21336</t>
  </si>
  <si>
    <t>21337</t>
  </si>
  <si>
    <t>21338</t>
  </si>
  <si>
    <t>21339</t>
  </si>
  <si>
    <t>21340</t>
  </si>
  <si>
    <t>21341</t>
  </si>
  <si>
    <t>ANTICIPO DEL  CONTRTATO N° 101 CUYO OBJETO ES PRESTACIÓN DE SERVICIOS  COMO CONTADORA  DE LA  ESE LA ESE HOSPITAL DONALDO SAUL MORON MANJARREZ, DE LA JAGUA DEL PILAR-DEPARTAMENTO DE LA GUAJIRA.CORRESPONDIENTE AL MES DE SEPTIEMBRE DE 2021, SEGÚN LOS DOCUEMNTOS ADJUNTOS.</t>
  </si>
  <si>
    <t>PRIMER PAGO DEL CONTRATO N°093 CUYO OBJETO ES PRESTACIÓN DE SERVICIOS  COMO AUXILIAR DE SERVICIOS GENERALES  DE LA  ESE LA ESE HOSPITAL DONALDO SAUL MORON MANJARREZ, DE LA JAGUA DEL PILAR-DEPARTAMENTO DE LA GUAJIRA.CORRESPONDIENTE AL MES DE SEPTIEMBRE DE 2021, SEGÚN LOS DOCUMENTOS ADJUNTOS.</t>
  </si>
  <si>
    <t>PRIMER PAGO DEL  CONTRATO N° 103 CUYO OBJETO ES PRESTAR SERVICIOS PROFESIONALES  COMO BACTERIOLOGA DE LA ESE HOSPITAL DONALDO SAUL MORON MANJARREZ, DE LA JAGUA DEL PILAR-DEPARTAMENTO DE LA GUAJIRA..CORRESPONDIENTE AL MES DE SEPTIEMBRE   DE 2021, SEGÚN LOS DOCUEMNTOS ADJUNTOS.</t>
  </si>
  <si>
    <t>PAGO FINAL DEL  CONTRATO N° 082 CUYO OBJETO ES PRESTAR SERVICIOS PROFESIONALES COMO MÉDICO, EN LOS PROCESOS DE ATENCIÓN DE CONSULTAS PARA LOS PROGRAMAS DE PROMOCIÓN Y PREVENCIÓN (PYP) A LA SALUD DE LOS USUARIOS Y REALIZACIÓN DE TURNOS EN EL ÁREA DE URGENCIA DE LA E.S.E DONALDO SAÚL MORÓN MANJARREZCORRESPONDIENTE AL MES DE SEPTI8EMBRE   DE 2021, SEGÚN LOS DOCUMENTOS  ADJUNTOS.</t>
  </si>
  <si>
    <t>PAGOFINAL DEL  CONTRATO N° 086 CUYO OBJETO ES PRESTAR SERVICIOS PROFESIONALES COMO MÉDICO, EN LOS PROCESOS DE ATENCIÓN DE CONSULTAS PARA LOS PROGRAMAS DE PROMOCIÓN Y PREVENCIÓN (PYP) A LA SALUD DE LOS USUARIOS Y REALIZACIÓN DE TURNOS EN EL ÁREA DE URGENCIA DE LA E.S.E DONALDO SAÚL MORÓN MANJARREZCORRESPONDIENTE AL MES DE SEPTIEMBRE    DE 2021, SEGÚN LOS DOCUMENTOS  ADJUNTOS.</t>
  </si>
  <si>
    <t>PRIMER PAGO   DEL CONTRATO N° 105 CUYO OBJETO PRESTACION DE SERVICIOS COMO AUXILIAR DE NFERMERIA EN EL AREA DE URGENCIAS, TRASLADOS DE AMBULANCIA A SEGUNDO NIVEL Y APOYO AL PLAN NACIONAL DE VACUNACION DE LA ESE HOSPITAL DONALDO SAUL MORON MANJARREZ DEL MUMICIPIO DE LA JAGUA DEL PILAR,CORRESPONDIENTE AL MES DE SEPTIEMBRE  DE 2021.</t>
  </si>
  <si>
    <t>PRIMER PAGO DEL CONTRATO  N°090 CUYO OBJETO ES PRESTACION DE SERVICIOS PERSONALES DE APOYO AL PLAN NACIONAL DE VACUNACION CONTRA EL COVID-19 EN LA IMPLEMENTACION DE LA VACUNACION Y MANEJO DE LOS SISTEMAS DE INFORMACION Y ACOMPAÑAMIENTO TECNICO DE LA E.S.E DONALDO SAÚL MORÓN MANJAREZ DE LA JAGUA DEL PILAR – LA GUAJIRA. CORRESPONDIENTE AL MES DE SEPTIEMBRE  DE 2021.</t>
  </si>
  <si>
    <t>MAIRA ALEJANDRA SAURITH SALAS</t>
  </si>
  <si>
    <t>ANA PASTORA MONTESINOS</t>
  </si>
  <si>
    <t>CARLOS DAVID FERNANDEZ REALES</t>
  </si>
  <si>
    <t>21342</t>
  </si>
  <si>
    <t>21343</t>
  </si>
  <si>
    <t>21344</t>
  </si>
  <si>
    <t>PRIMER PAGO    DEL CONTRATO N°106 PRESTACIÓN DE SERVICIOS  COMO  AUXILIAR DE ENFERMERIA  DE LA E.S.E  HDSMM LA JAGUA DEL PILAR .CORRESPONDIENTE AL MES DE SEPTIEMBRE   DE 2021, SEGÚN LOS DOCUEMNTOS ADJUNTOS.</t>
  </si>
  <si>
    <t>PRIMER PAGO  DEL CONTRATO  N° 097  CUYO OBJETO ES PRESTACIÓN DE SERVICIOS  COMO  AUXILIAR DE ENFERMERIA EN LABORATORIO, PAI Y EN EL PLAN NACIONAL DE VACUNACION CONTRA EL COVID-19  EN LA  ESE LA ESE HOSPITAL DONALDO SAUL MORON MANJARREZ, DE LA JAGUA DEL PILAR-DEPARTAMENTO DE LA GUAJIRA.CORRESPONDIENTE AL MES DE  SEPTIEMBRE    DE 2021, SEGÚN LOS DOCUEMNTOS ADJUNTOS.</t>
  </si>
  <si>
    <t xml:space="preserve">PRIMER PAGO DEL CONTRATO N°060 PRESTACION DE SERVICIOS COMO CONDUCTOR DE AMBULANCIA Y OTRAS ACTIVIDADES EN LA ESE DONALDO SAÚL MORÓN MANJARREZ MUNICIPIO DE LA JAGUA DEL PILAR DEPARTAMENTO LA GUAJIRA.CORRESPONDIENTE AL MES DE SEPTIEMBRE </t>
  </si>
  <si>
    <t>KATERINE PAOLA PACHECO BOLAÑOS</t>
  </si>
  <si>
    <t>21345</t>
  </si>
  <si>
    <t>PRIMER PAGO  DEL CONTRATO N° 100 CUYO OBJETO ES PRESTACIÓN DE SERVICIOS  COMO  AUXILIAR DE ENFERMERIA  DE LA  ESE LA ESE HOSPITAL DONALDO SAUL MORON MANJARREZ, DE LA JAGUA DEL PILAR-DEPARTAMENTO DE LA GUAJIRA.CORRESPONDIENTE AL MES DE SEPTIEMBRE  DE 2021, SEGÚN LOS DOCUEMNTOS ADJUNTOS.DOCUEMNTOS ADJUNTOS.</t>
  </si>
  <si>
    <t xml:space="preserve">FABIANA MARGARITA SALAS NORIEGARIA </t>
  </si>
  <si>
    <t>21346</t>
  </si>
  <si>
    <t>PRIMER PAGO DEL CONTRATO DE PRESTAR SERVICIOS COMO AUXILIAR ADMINISTRATIVO EN LA ESE  HOSPITAL DONALDO SAUL MORON MANJARREZ, DE LA JAGUA DEL PILAR- LA GUAJIRA, CORRESPONDIENTE AL MES DE SEPTIEMBRE DE 2021</t>
  </si>
  <si>
    <t>JOHALIN CUENTAS MOLINA</t>
  </si>
  <si>
    <t>PRIMER PAGO DEL CONTRATO N°  DE PRESTAR SERVICIOS COMO AUXILIAR ADMINISTRATIVO EN LA ESE  HOSPITAL DONALDO SAUL MORON MANJARREZ, DE LA JAGUA DEL PILAR- LA GUAJIRA, CORRESPONDIENTE AL MES DE SEPTIEMBRE DE 2021</t>
  </si>
  <si>
    <t>21346A</t>
  </si>
  <si>
    <t>YESICA PEREZ MUEGUES</t>
  </si>
  <si>
    <t>21346B</t>
  </si>
  <si>
    <t>PRIMER PAGO DEL CONTRATO DE PRESTACION DE SERVICIOS PERSONALES DE APOYO AL PLAN NACIONAL DE VACUNACION CONTRA EL COVID-19 EN LA IMPLEMENTACION DE LA VACUNACION Y MANEJO DE LOS SISTEMAS DE INFORMACION Y ACOMPAÑAMIENTO TECNICO DE LA E.S.E DONALDO SAÚL MORÓN MANJAREZ DE LA JAGUA DEL
PILAR – LA GUAJIRA, CORRESPONDIENTE AL MES DE SEPTIEMBRE DE 2021</t>
  </si>
  <si>
    <t>21346C</t>
  </si>
  <si>
    <t>REEMBOLSO POR LA COMPRA DE MATERIALES Y SUMINISTROS PARA LAS ACTIVIDADES DEL PIC DE LA ESE HOSPITAL DONALDO SAUL MORON MANJARREZ</t>
  </si>
  <si>
    <t>A22.1.02.01.01.02</t>
  </si>
  <si>
    <t>MATERIALES Y SUMINISTROS</t>
  </si>
  <si>
    <t>JULIO CESAR RESTREPO</t>
  </si>
  <si>
    <t>CANCELACION DE SUMINISTRO DE COMBUSTIBLE, PARA LA AMBULANCIA DE LA ENTIDAD, DE MANERA OPORTUNA Y QUE SEA OBJETO DE SOLICITUD POR LA E.S.E. DONALDO SAÚL MORÓN MANJARREZ DE LA JAGUA DEL PILAR – LA GUAJIRA.</t>
  </si>
  <si>
    <t>A2.2.02.02.98.01</t>
  </si>
  <si>
    <t>COMBUSTIBLE</t>
  </si>
  <si>
    <t>ANA HILDA ROMERO OSPINO</t>
  </si>
  <si>
    <t>CANCELACION DEL CONTRATO DE PRESTACIÓN DE SERVICIOS COMO CITOHISTOLOGA EN LOS PROCESOS DE CITOLOGIA DE ESE HOSPITAL DONALDO SAUL MORON MANJARREZ DE LA JAGUA DEL PILAR LA GUAJIRA</t>
  </si>
  <si>
    <t>210103030301.</t>
  </si>
  <si>
    <t>AFP</t>
  </si>
  <si>
    <t>COLPENSIONES</t>
  </si>
  <si>
    <t>900336004-7</t>
  </si>
  <si>
    <t>CANCELACION DE LA NOMINA DE LOS PARAFISCALES   DE LA E.S.E HOSPITAL DONALDO SAÚL MORÓN MANJARREZ DE LA JAGUA DEL PILAR LA GUAJIRA PERIODO CORRESPÓDIENTE A LA PENSION AGOSTO 2021     Y SALUD DEL MES  DE SEPTIEMBRE DE 2021, SEGÚN LO ESPECIFICADO EN LOS DOCUMENTOS ADJUNTOS.</t>
  </si>
  <si>
    <t>PORVENIR</t>
  </si>
  <si>
    <t>800224808-8</t>
  </si>
  <si>
    <t>ARL</t>
  </si>
  <si>
    <t xml:space="preserve">POSITIVA </t>
  </si>
  <si>
    <t>860011153-6</t>
  </si>
  <si>
    <t>CCF</t>
  </si>
  <si>
    <t>COMFAGUAJIRA</t>
  </si>
  <si>
    <t>892115006-5</t>
  </si>
  <si>
    <t xml:space="preserve">EPS </t>
  </si>
  <si>
    <t>805000427-1</t>
  </si>
  <si>
    <t>NUEVA EPS</t>
  </si>
  <si>
    <t>900156264-2</t>
  </si>
  <si>
    <t>ICBF</t>
  </si>
  <si>
    <t>INSTITUTO COLOMBIANO DE BIENESTAR SOCIAL</t>
  </si>
  <si>
    <t>899999239-2</t>
  </si>
  <si>
    <t>SENA</t>
  </si>
  <si>
    <t>899999034-1</t>
  </si>
  <si>
    <t>21349</t>
  </si>
  <si>
    <t>SANITAS</t>
  </si>
  <si>
    <t>CCANCELACION DE LA NOMINA DE LOS PARAFISCALES   DE LA E.S.E HOSPITAL DONALDO SAÚL MORÓN MANJARREZ DE LA JAGUA DEL PILAR LA GUAJIRA PERIODO CORRESPÓDIENTE A LA PENSION SEPTIEMBRE 2021     Y SALUD DEL MES  DE OCTUBRE DE 2021, SEGÚN LO ESPECIFICADO EN LOS DOCUMENTOS ADJUNTOS.</t>
  </si>
  <si>
    <t>CANCELACION DE LA NOMINA DE LOS PARAFISCALES   DE LA E.S.E HOSPITAL DONALDO SAÚL MORÓN MANJARREZ DE LA JAGUA DEL PILAR LA GUAJIRA PERIODO CORRESPÓDIENTE A LA PENSION SEPTIEMBRE 2021     Y SALUD DEL MES  DE OCTUBRE DE 2021, SEGÚN LO ESPECIFICADO EN LOS DOCUMENTOS ADJUNTOS.</t>
  </si>
  <si>
    <t>JULIO JOSE PALMIERI RODRIGUEZ</t>
  </si>
  <si>
    <t>ANTICIPO DEL CONTRATO CUYO OBJETO ES SUMINISTRO  DE ELEMENTOS PUBLICITARIO, DISEÑO , IMPRSEION Y LITOGRAFIA PARA LA   ESE HOSPITAL DONALDO SAUL MORON MANJARREZ DEL MUNICIPIO DE LA JAGUA DEL PILAR-DEPARTAMENTO DE LA GUAJIRA</t>
  </si>
  <si>
    <t>A22.1.02.02.03.01</t>
  </si>
  <si>
    <t>VIATICOS</t>
  </si>
  <si>
    <t>VIATICOS A LA CIUDAD DE RIOHACHA  PARA REALIZAR DILIGENCIAS PROPIAS DE SU CARGO</t>
  </si>
  <si>
    <t>SEGUROS DEL ESTADO</t>
  </si>
  <si>
    <t>A22.1.02.02.09.01</t>
  </si>
  <si>
    <t>SEGUROS</t>
  </si>
  <si>
    <t>CANCELACION DE POLIZA DE SEGURO DE LA AMBULANCIA CON PLACA FWU565 DE LA ESE HOSPITAL DONALDO SAUL MORON MANJARREZ DE LA JAGUA DEL PILAR- LA GUAJIRA, SEGÚN LOS DOCUMENTOS ADJUNTOS</t>
  </si>
  <si>
    <t>CANCELACION VIATICOS A LA CIUDAD DE RIOHACHA  PARA SOLICITAR BIOLOGICOS E INSUMOS PROGRAMA AMPLIADO DE INMUNIZACIONES PAI DE SARAMPION Y RUBIOLA.DEL HOSPITAL DONALDO SAUL MORON MANJARREZ DE LA JAGUA DEL PILAR DEPARTAMENTO DE LA GUAJIRA,SEGÚN  LO ESPECIFICADO EN LOS DOCUMENTOS ADJUNTOS</t>
  </si>
  <si>
    <t>CANCELACION DE VIATICOS A LA CIUDAD DE RIOHACHA PARA REALIZAR DILIGENCIAS PROPIAS DE SU CARGO EN LA SECRETARIA DE SALUD DEPARTAMENTAL, LOS DIAS 21 Y 22 DE OCTUBRE DEL 2021, SEGÚN LOS     DOCUMENTOS ADJUNTOS</t>
  </si>
  <si>
    <t>21348A</t>
  </si>
  <si>
    <t>ELIANA MERCEDES VEGA FRAGOZO</t>
  </si>
  <si>
    <t xml:space="preserve">CANCELACION DEL CONTRATO N° 087 CUYO OBJETO ES PRESTACION DE SERVICIOS PROFESIONALES COMO AUDITORA DE LOS PROCESOS DE LA E.S.E DONALDO SAUL MORON MANJARREZ, SEGÚN  LOS DOCUEMNTOS ADJUNTOS </t>
  </si>
  <si>
    <t>CARLOS EDUARDO BORREGO NUÑEZ</t>
  </si>
  <si>
    <t>CANCELACION  DE UNOS DIAS TRABAJADO COMO CONDUCTOR DE LA AMBULANCIA DE LA ESE HOSPITAL DONALDO SAUL MORON MANJARREZ, EN EL AÑO 2018 SEGÚN LOS DOCUMENTOS ADJUNTOS.</t>
  </si>
  <si>
    <t>A1.2.1.01.93.01.02</t>
  </si>
  <si>
    <t>PAGO VIGENCIAS ANTERIORES</t>
  </si>
  <si>
    <t>AIRE</t>
  </si>
  <si>
    <t>A22.1.02.02.07.01</t>
  </si>
  <si>
    <t>SERVICIOS PUBLICOS</t>
  </si>
  <si>
    <t>901380930-2</t>
  </si>
  <si>
    <t>CANCELACION DEL SERVICIO DE ENERGIA DE LA ESE HOSPITAL DONALDO SAUL MORON MANJARREZ DE LA JAGUA DEL PILAR- LA GUAJIRA, PERIODO FACTURADO, 08/07/2021-09/08/2021-   09/08/2021 -10/09/2021SEGÚN LOS DOCUEMNTOS ADJUNTOS</t>
  </si>
  <si>
    <t>21348B</t>
  </si>
  <si>
    <t>GRUPO RECORDAR</t>
  </si>
  <si>
    <t>800192105-1</t>
  </si>
  <si>
    <t>CANCELACION DE PLAN EXEQUIAL CORPORATIVO CORRESPONDIENTE AL MES DE SEPTIEMBRE  , DE LOS EMPLEADOS DE NOMINA Y CONTRATISTAS.</t>
  </si>
  <si>
    <t>21358A</t>
  </si>
  <si>
    <t>YANNYS DAUTH RIVADENEIRA MEJIA</t>
  </si>
  <si>
    <t>PAGO FINAL  DEL CONTRATO DE PRESTACION DE SERVICIOS EN LOS PROCESOS DE SEGUIMIENTO Y ANALISIS EN LA EJECUCION DE LOS GASTOS EFECTUADOS EN LOS CONCEPTOS DE GASTOS DE FUNCIONAMIENTO Y OPERACIÓN DE LAS PRESTACION DE SERVICIO DE SALUD EN LA ESE HOSPITAL DONALDO SAUL MORON MANJARREZ  CON LOS RECURSOS ASIGNADOS AL CONVENIO.CORRESPONDIENTE AL MES DE SEPTIEMBRE DE 2021</t>
  </si>
  <si>
    <t>A22102022301</t>
  </si>
  <si>
    <t>GASTOS BANCARIOS</t>
  </si>
  <si>
    <t>BOGOTÁ</t>
  </si>
  <si>
    <t>POPULAR</t>
  </si>
  <si>
    <t>GASTOS GENERADOS  DURANTE EL MES DE OCT  DE 2021 BANCO BOGOTA 530520063</t>
  </si>
  <si>
    <t>GASTOS GENERADOS  DURANTE EL MES DE OCT DE 2021 BANCOLOMBIA 72422635646</t>
  </si>
  <si>
    <t xml:space="preserve">GASTOS GENERADOS  DURANTE EL MES OCT DE 2021 BANCO POPULAR  </t>
  </si>
  <si>
    <t>GASTOS GENERADOS  DURANTE EL MES  OCT DE 2021 BANCOLOMBIA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</si>
</sst>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240A]* #,##0.00_-;\-[$$-240A]* #,##0.00_-;_-[$$-240A]* &quot;-&quot;??_-;_-@_-"/>
    <numFmt numFmtId="165" formatCode="_(* #,##0_);_(* \(#,##0\);_(* &quot;-&quot;_);_(@_)"/>
    <numFmt numFmtId="166" formatCode="_(* #,##0_);_(* \(#,##0\);_(* &quot;-&quot;??_);_(@_)"/>
    <numFmt numFmtId="167" formatCode="_ * #,##0_ ;_ * \-#,##0_ ;_ * &quot;-&quot;??_ ;_ @_ "/>
  </numFmts>
  <fonts count="11" x14ac:knownFonts="1">
    <font>
      <sz val="11"/>
      <color theme="1"/>
      <name val="Calibri"/>
      <family val="2"/>
      <scheme val="minor"/>
    </font>
    <font>
      <sz val="11"/>
      <color theme="1"/>
      <name val="Calibri"/>
      <family val="2"/>
      <scheme val="minor"/>
    </font>
    <font>
      <b/>
      <sz val="9"/>
      <name val="Calibri"/>
      <family val="2"/>
      <scheme val="minor"/>
    </font>
    <font>
      <sz val="10"/>
      <name val="Arial"/>
      <family val="2"/>
    </font>
    <font>
      <b/>
      <sz val="10"/>
      <name val="Arial"/>
      <family val="2"/>
    </font>
    <font>
      <sz val="9"/>
      <name val="Arial"/>
      <family val="2"/>
    </font>
    <font>
      <sz val="8"/>
      <name val="Arial"/>
      <family val="2"/>
    </font>
    <font>
      <sz val="11"/>
      <name val="Calibri"/>
      <family val="2"/>
      <scheme val="minor"/>
    </font>
    <font>
      <sz val="9"/>
      <name val="Calibri"/>
      <family val="2"/>
      <scheme val="minor"/>
    </font>
    <font>
      <sz val="8"/>
      <color theme="1"/>
      <name val="Book Antiqua"/>
      <family val="1"/>
    </font>
    <font>
      <sz val="9"/>
      <color theme="1"/>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3">
    <xf numFmtId="0" fontId="0" fillId="0" borderId="0"/>
    <xf numFmtId="43" fontId="1" fillId="0" borderId="0" applyFont="0" applyFill="0" applyBorder="0" applyAlignment="0" applyProtection="0"/>
    <xf numFmtId="0" fontId="3" fillId="0" borderId="0"/>
  </cellStyleXfs>
  <cellXfs count="57">
    <xf numFmtId="0" fontId="0" fillId="0" borderId="0" xfId="0"/>
    <xf numFmtId="0" fontId="2" fillId="2" borderId="1" xfId="0" applyFont="1" applyFill="1" applyBorder="1" applyAlignment="1">
      <alignment vertical="center" wrapText="1"/>
    </xf>
    <xf numFmtId="0" fontId="4" fillId="2" borderId="1" xfId="2" applyFont="1" applyFill="1" applyBorder="1" applyAlignment="1">
      <alignment horizontal="center" vertical="center" wrapText="1"/>
    </xf>
    <xf numFmtId="49" fontId="4" fillId="3" borderId="1" xfId="2" applyNumberFormat="1" applyFont="1" applyFill="1" applyBorder="1" applyAlignment="1">
      <alignment horizontal="center" vertical="center" wrapText="1"/>
    </xf>
    <xf numFmtId="0" fontId="4" fillId="2" borderId="1" xfId="2" applyFont="1" applyFill="1" applyBorder="1" applyAlignment="1">
      <alignment horizontal="left" vertical="center" wrapText="1"/>
    </xf>
    <xf numFmtId="164" fontId="4" fillId="2" borderId="1" xfId="2" applyNumberFormat="1" applyFont="1" applyFill="1" applyBorder="1" applyAlignment="1">
      <alignment horizontal="center" vertical="center" wrapText="1"/>
    </xf>
    <xf numFmtId="165" fontId="4" fillId="2" borderId="1" xfId="2" applyNumberFormat="1" applyFont="1" applyFill="1" applyBorder="1" applyAlignment="1">
      <alignment horizontal="center" vertical="center" wrapText="1"/>
    </xf>
    <xf numFmtId="15" fontId="0" fillId="2" borderId="2" xfId="0" applyNumberFormat="1" applyFill="1" applyBorder="1" applyAlignment="1">
      <alignment vertical="center"/>
    </xf>
    <xf numFmtId="0" fontId="3" fillId="2" borderId="2" xfId="2" applyFill="1" applyBorder="1" applyAlignment="1">
      <alignment horizontal="right" vertical="center"/>
    </xf>
    <xf numFmtId="0" fontId="0" fillId="2" borderId="2" xfId="0" applyFill="1" applyBorder="1" applyAlignment="1">
      <alignment vertical="center"/>
    </xf>
    <xf numFmtId="0" fontId="5" fillId="2" borderId="2" xfId="2" applyFont="1" applyFill="1" applyBorder="1" applyAlignment="1">
      <alignment horizontal="center" vertical="center" wrapText="1"/>
    </xf>
    <xf numFmtId="49" fontId="5" fillId="3" borderId="2" xfId="2" applyNumberFormat="1" applyFont="1" applyFill="1" applyBorder="1" applyAlignment="1">
      <alignment horizontal="center" vertical="center"/>
    </xf>
    <xf numFmtId="0" fontId="6" fillId="2" borderId="2" xfId="2" applyFont="1" applyFill="1" applyBorder="1" applyAlignment="1">
      <alignment horizontal="left" vertical="center"/>
    </xf>
    <xf numFmtId="166" fontId="7" fillId="2" borderId="2" xfId="1" applyNumberFormat="1" applyFont="1" applyFill="1" applyBorder="1" applyAlignment="1">
      <alignment horizontal="center" vertical="center"/>
    </xf>
    <xf numFmtId="0" fontId="0" fillId="0" borderId="2" xfId="0" applyBorder="1" applyAlignment="1">
      <alignment wrapText="1"/>
    </xf>
    <xf numFmtId="164" fontId="5" fillId="2" borderId="2" xfId="2" applyNumberFormat="1" applyFont="1" applyFill="1" applyBorder="1" applyAlignment="1">
      <alignment horizontal="center" vertical="center"/>
    </xf>
    <xf numFmtId="166" fontId="3" fillId="2" borderId="2" xfId="1" applyNumberFormat="1" applyFont="1" applyFill="1" applyBorder="1" applyAlignment="1">
      <alignment horizontal="center" vertical="center"/>
    </xf>
    <xf numFmtId="164" fontId="3" fillId="2" borderId="2" xfId="1" applyNumberFormat="1" applyFont="1" applyFill="1" applyBorder="1" applyAlignment="1">
      <alignment horizontal="center" vertical="center"/>
    </xf>
    <xf numFmtId="0" fontId="3" fillId="2" borderId="2" xfId="2" applyFill="1" applyBorder="1" applyAlignment="1">
      <alignment horizontal="center" vertical="center"/>
    </xf>
    <xf numFmtId="1" fontId="8" fillId="2" borderId="2" xfId="0" applyNumberFormat="1" applyFont="1" applyFill="1" applyBorder="1" applyAlignment="1">
      <alignment vertical="center"/>
    </xf>
    <xf numFmtId="0" fontId="0" fillId="0" borderId="1" xfId="0" applyBorder="1"/>
    <xf numFmtId="14" fontId="0" fillId="0" borderId="1" xfId="0" applyNumberFormat="1" applyBorder="1"/>
    <xf numFmtId="0" fontId="0" fillId="0" borderId="1" xfId="0" applyBorder="1" applyAlignment="1">
      <alignment wrapText="1"/>
    </xf>
    <xf numFmtId="0" fontId="0" fillId="0" borderId="2" xfId="0" applyBorder="1"/>
    <xf numFmtId="49" fontId="5" fillId="3" borderId="1" xfId="2" applyNumberFormat="1" applyFont="1" applyFill="1" applyBorder="1" applyAlignment="1">
      <alignment horizontal="center" vertical="center"/>
    </xf>
    <xf numFmtId="166" fontId="3" fillId="2" borderId="1" xfId="1" applyNumberFormat="1" applyFont="1" applyFill="1" applyBorder="1" applyAlignment="1">
      <alignment horizontal="center" vertical="center"/>
    </xf>
    <xf numFmtId="0" fontId="3" fillId="2" borderId="1" xfId="2" applyFill="1" applyBorder="1" applyAlignment="1">
      <alignment horizontal="center" vertical="center"/>
    </xf>
    <xf numFmtId="166" fontId="0" fillId="0" borderId="1" xfId="0" applyNumberFormat="1" applyBorder="1"/>
    <xf numFmtId="3" fontId="0" fillId="0" borderId="1" xfId="0" applyNumberFormat="1" applyBorder="1"/>
    <xf numFmtId="164" fontId="0" fillId="0" borderId="1" xfId="0" applyNumberFormat="1" applyBorder="1" applyAlignment="1">
      <alignment wrapText="1"/>
    </xf>
    <xf numFmtId="164" fontId="0" fillId="0" borderId="1" xfId="0" applyNumberFormat="1" applyBorder="1"/>
    <xf numFmtId="0" fontId="0" fillId="0" borderId="0" xfId="0" applyAlignment="1">
      <alignment wrapText="1"/>
    </xf>
    <xf numFmtId="0" fontId="0" fillId="2" borderId="3" xfId="0" applyFill="1" applyBorder="1" applyAlignment="1">
      <alignment vertical="center" wrapText="1"/>
    </xf>
    <xf numFmtId="0" fontId="6" fillId="2" borderId="3" xfId="2" applyFont="1" applyFill="1" applyBorder="1" applyAlignment="1">
      <alignment horizontal="center" vertical="center"/>
    </xf>
    <xf numFmtId="0" fontId="9" fillId="2" borderId="3" xfId="0" applyFont="1" applyFill="1" applyBorder="1" applyAlignment="1">
      <alignment horizontal="justify" vertical="center"/>
    </xf>
    <xf numFmtId="167" fontId="10" fillId="2" borderId="3" xfId="1" applyNumberFormat="1" applyFont="1" applyFill="1" applyBorder="1" applyAlignment="1">
      <alignment vertical="center"/>
    </xf>
    <xf numFmtId="165" fontId="3" fillId="2" borderId="3" xfId="2" applyNumberFormat="1" applyFill="1" applyBorder="1" applyAlignment="1">
      <alignment vertical="center"/>
    </xf>
    <xf numFmtId="165" fontId="6" fillId="2" borderId="3" xfId="2" applyNumberFormat="1" applyFont="1" applyFill="1" applyBorder="1" applyAlignment="1">
      <alignment vertical="center"/>
    </xf>
    <xf numFmtId="0" fontId="5" fillId="2" borderId="3" xfId="2" applyFont="1" applyFill="1" applyBorder="1" applyAlignment="1">
      <alignment horizontal="center" vertical="center"/>
    </xf>
    <xf numFmtId="1" fontId="8" fillId="2" borderId="3" xfId="0" applyNumberFormat="1" applyFont="1" applyFill="1" applyBorder="1" applyAlignment="1">
      <alignment vertical="center"/>
    </xf>
    <xf numFmtId="0" fontId="5" fillId="2" borderId="3" xfId="2" applyFont="1" applyFill="1" applyBorder="1" applyAlignment="1">
      <alignment horizontal="right" vertical="center"/>
    </xf>
    <xf numFmtId="0" fontId="0" fillId="2" borderId="1" xfId="0" applyFill="1" applyBorder="1" applyAlignment="1">
      <alignment vertical="center" wrapText="1"/>
    </xf>
    <xf numFmtId="0" fontId="6" fillId="2" borderId="1" xfId="2" applyFont="1" applyFill="1" applyBorder="1" applyAlignment="1">
      <alignment horizontal="center" vertical="center"/>
    </xf>
    <xf numFmtId="0" fontId="9" fillId="2" borderId="1" xfId="0" applyFont="1" applyFill="1" applyBorder="1" applyAlignment="1">
      <alignment horizontal="justify" vertical="center"/>
    </xf>
    <xf numFmtId="167" fontId="10" fillId="2" borderId="1" xfId="1" applyNumberFormat="1" applyFont="1" applyFill="1" applyBorder="1" applyAlignment="1">
      <alignment vertical="center"/>
    </xf>
    <xf numFmtId="165" fontId="3" fillId="2" borderId="1" xfId="2" applyNumberFormat="1" applyFill="1" applyBorder="1" applyAlignment="1">
      <alignment vertical="center"/>
    </xf>
    <xf numFmtId="165" fontId="6" fillId="2" borderId="1" xfId="2" applyNumberFormat="1" applyFont="1" applyFill="1" applyBorder="1" applyAlignment="1">
      <alignment vertical="center"/>
    </xf>
    <xf numFmtId="0" fontId="5" fillId="2" borderId="1" xfId="2" applyFont="1" applyFill="1" applyBorder="1" applyAlignment="1">
      <alignment horizontal="center" vertical="center"/>
    </xf>
    <xf numFmtId="1" fontId="8" fillId="2" borderId="1" xfId="0" applyNumberFormat="1" applyFont="1" applyFill="1" applyBorder="1" applyAlignment="1">
      <alignment vertical="center"/>
    </xf>
    <xf numFmtId="0" fontId="5" fillId="2" borderId="1" xfId="2" applyFont="1" applyFill="1" applyBorder="1" applyAlignment="1">
      <alignment horizontal="right" vertical="center"/>
    </xf>
    <xf numFmtId="1" fontId="8" fillId="2" borderId="5" xfId="0" applyNumberFormat="1" applyFont="1" applyFill="1" applyBorder="1" applyAlignment="1">
      <alignment vertical="center"/>
    </xf>
    <xf numFmtId="0" fontId="3" fillId="2" borderId="1" xfId="2" applyFill="1" applyBorder="1" applyAlignment="1">
      <alignment horizontal="center" vertical="center"/>
    </xf>
    <xf numFmtId="49" fontId="5" fillId="3" borderId="2" xfId="2" applyNumberFormat="1" applyFont="1" applyFill="1" applyBorder="1" applyAlignment="1">
      <alignment horizontal="center" vertical="center"/>
    </xf>
    <xf numFmtId="49" fontId="5" fillId="3" borderId="4" xfId="2" applyNumberFormat="1" applyFont="1" applyFill="1" applyBorder="1" applyAlignment="1">
      <alignment horizontal="center" vertical="center"/>
    </xf>
    <xf numFmtId="49" fontId="5" fillId="3" borderId="3" xfId="2" applyNumberFormat="1" applyFont="1" applyFill="1" applyBorder="1" applyAlignment="1">
      <alignment horizontal="center" vertical="center"/>
    </xf>
    <xf numFmtId="0" fontId="6" fillId="2" borderId="1" xfId="0" applyFont="1" applyFill="1" applyBorder="1" applyAlignment="1">
      <alignment horizontal="center" vertical="center" wrapText="1"/>
    </xf>
    <xf numFmtId="166" fontId="7" fillId="2" borderId="1" xfId="1" applyNumberFormat="1" applyFont="1" applyFill="1" applyBorder="1" applyAlignment="1">
      <alignment horizontal="center" vertical="center"/>
    </xf>
  </cellXfs>
  <cellStyles count="3">
    <cellStyle name="Millares" xfId="1" builtinId="3"/>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53"/>
  <sheetViews>
    <sheetView tabSelected="1" topLeftCell="A48" zoomScale="80" zoomScaleNormal="80" workbookViewId="0">
      <selection activeCell="F55" sqref="F55"/>
    </sheetView>
  </sheetViews>
  <sheetFormatPr baseColWidth="10" defaultRowHeight="15" x14ac:dyDescent="0.25"/>
  <cols>
    <col min="2" max="2" width="18.7109375" customWidth="1"/>
    <col min="3" max="3" width="28" customWidth="1"/>
    <col min="4" max="4" width="29.42578125" customWidth="1"/>
    <col min="6" max="6" width="43" customWidth="1"/>
    <col min="7" max="7" width="16.28515625" customWidth="1"/>
    <col min="8" max="8" width="19.85546875" style="31" customWidth="1"/>
    <col min="9" max="9" width="19.85546875" customWidth="1"/>
    <col min="14" max="14" width="27.7109375" customWidth="1"/>
    <col min="15" max="15" width="21" customWidth="1"/>
    <col min="16" max="16" width="24.140625" customWidth="1"/>
    <col min="17" max="17" width="18.7109375" customWidth="1"/>
  </cols>
  <sheetData>
    <row r="1" spans="1:17" ht="51" x14ac:dyDescent="0.25">
      <c r="A1" s="1" t="s">
        <v>0</v>
      </c>
      <c r="B1" s="2" t="s">
        <v>1</v>
      </c>
      <c r="C1" s="2" t="s">
        <v>2</v>
      </c>
      <c r="D1" s="2" t="s">
        <v>3</v>
      </c>
      <c r="E1" s="3" t="s">
        <v>4</v>
      </c>
      <c r="F1" s="4" t="s">
        <v>5</v>
      </c>
      <c r="G1" s="2" t="s">
        <v>6</v>
      </c>
      <c r="H1" s="2" t="s">
        <v>7</v>
      </c>
      <c r="I1" s="5" t="s">
        <v>8</v>
      </c>
      <c r="J1" s="6" t="s">
        <v>9</v>
      </c>
      <c r="K1" s="2" t="s">
        <v>10</v>
      </c>
      <c r="L1" s="2" t="s">
        <v>11</v>
      </c>
      <c r="M1" s="2" t="s">
        <v>12</v>
      </c>
      <c r="N1" s="5" t="s">
        <v>13</v>
      </c>
      <c r="O1" s="2" t="s">
        <v>14</v>
      </c>
      <c r="P1" s="1" t="s">
        <v>15</v>
      </c>
      <c r="Q1" s="2" t="s">
        <v>16</v>
      </c>
    </row>
    <row r="2" spans="1:17" ht="127.5" customHeight="1" x14ac:dyDescent="0.25">
      <c r="A2" s="7">
        <v>44474</v>
      </c>
      <c r="B2" s="8" t="s">
        <v>25</v>
      </c>
      <c r="C2" s="9" t="s">
        <v>18</v>
      </c>
      <c r="D2" s="10" t="s">
        <v>26</v>
      </c>
      <c r="E2" s="11" t="s">
        <v>27</v>
      </c>
      <c r="F2" s="12" t="s">
        <v>23</v>
      </c>
      <c r="G2" s="13" t="s">
        <v>24</v>
      </c>
      <c r="H2" s="14" t="s">
        <v>28</v>
      </c>
      <c r="I2" s="15">
        <v>1344000</v>
      </c>
      <c r="J2" s="16">
        <v>0</v>
      </c>
      <c r="K2" s="16">
        <v>0</v>
      </c>
      <c r="L2" s="16">
        <v>0</v>
      </c>
      <c r="M2" s="16">
        <v>0</v>
      </c>
      <c r="N2" s="17">
        <f t="shared" ref="N2:N3" si="0">+I2-J2-K2-L2-M2</f>
        <v>1344000</v>
      </c>
      <c r="O2" s="18" t="s">
        <v>21</v>
      </c>
      <c r="P2" s="19">
        <v>72400000259</v>
      </c>
      <c r="Q2" s="18" t="s">
        <v>22</v>
      </c>
    </row>
    <row r="3" spans="1:17" ht="210" x14ac:dyDescent="0.25">
      <c r="A3" s="21">
        <v>44476</v>
      </c>
      <c r="B3" s="8" t="s">
        <v>17</v>
      </c>
      <c r="C3" s="9" t="s">
        <v>18</v>
      </c>
      <c r="D3" s="10" t="s">
        <v>19</v>
      </c>
      <c r="E3" s="11" t="s">
        <v>32</v>
      </c>
      <c r="F3" s="12" t="s">
        <v>20</v>
      </c>
      <c r="G3" s="13">
        <v>27018948</v>
      </c>
      <c r="H3" s="14" t="s">
        <v>35</v>
      </c>
      <c r="I3" s="15">
        <v>1778583</v>
      </c>
      <c r="J3" s="16">
        <v>0</v>
      </c>
      <c r="K3" s="16">
        <v>0</v>
      </c>
      <c r="L3" s="16">
        <v>0</v>
      </c>
      <c r="M3" s="16">
        <v>0</v>
      </c>
      <c r="N3" s="17">
        <f t="shared" si="0"/>
        <v>1778583</v>
      </c>
      <c r="O3" s="18" t="s">
        <v>21</v>
      </c>
      <c r="P3" s="19">
        <v>72400000259</v>
      </c>
      <c r="Q3" s="18" t="s">
        <v>22</v>
      </c>
    </row>
    <row r="4" spans="1:17" ht="210" x14ac:dyDescent="0.25">
      <c r="A4" s="21">
        <v>44476</v>
      </c>
      <c r="B4" s="8" t="s">
        <v>17</v>
      </c>
      <c r="C4" s="9" t="s">
        <v>18</v>
      </c>
      <c r="D4" s="10" t="s">
        <v>19</v>
      </c>
      <c r="E4" s="11" t="s">
        <v>33</v>
      </c>
      <c r="F4" s="20" t="s">
        <v>29</v>
      </c>
      <c r="G4" s="20">
        <v>27014613</v>
      </c>
      <c r="H4" s="22" t="s">
        <v>36</v>
      </c>
      <c r="I4" s="20">
        <v>1442767</v>
      </c>
      <c r="J4" s="16">
        <v>0</v>
      </c>
      <c r="K4" s="16">
        <v>0</v>
      </c>
      <c r="L4" s="16">
        <v>0</v>
      </c>
      <c r="M4" s="16">
        <v>0</v>
      </c>
      <c r="N4" s="20">
        <f>I4</f>
        <v>1442767</v>
      </c>
      <c r="O4" s="18" t="s">
        <v>21</v>
      </c>
      <c r="P4" s="19">
        <v>72422635646</v>
      </c>
      <c r="Q4" s="18" t="s">
        <v>22</v>
      </c>
    </row>
    <row r="5" spans="1:17" ht="195" x14ac:dyDescent="0.25">
      <c r="A5" s="21">
        <v>44476</v>
      </c>
      <c r="B5" s="23" t="s">
        <v>30</v>
      </c>
      <c r="C5" s="9" t="s">
        <v>18</v>
      </c>
      <c r="D5" s="10" t="s">
        <v>19</v>
      </c>
      <c r="E5" s="11" t="s">
        <v>34</v>
      </c>
      <c r="F5" s="23" t="s">
        <v>31</v>
      </c>
      <c r="G5" s="23">
        <v>77173953</v>
      </c>
      <c r="H5" s="14" t="s">
        <v>37</v>
      </c>
      <c r="I5" s="23">
        <v>3341697</v>
      </c>
      <c r="J5" s="16">
        <v>0</v>
      </c>
      <c r="K5" s="16">
        <v>0</v>
      </c>
      <c r="L5" s="16">
        <v>0</v>
      </c>
      <c r="M5" s="16">
        <v>0</v>
      </c>
      <c r="N5" s="23">
        <f>I5</f>
        <v>3341697</v>
      </c>
      <c r="O5" s="18" t="s">
        <v>21</v>
      </c>
      <c r="P5" s="19">
        <v>72400000259</v>
      </c>
      <c r="Q5" s="18" t="s">
        <v>22</v>
      </c>
    </row>
    <row r="6" spans="1:17" ht="300" x14ac:dyDescent="0.25">
      <c r="A6" s="21">
        <v>44477</v>
      </c>
      <c r="B6" s="20" t="s">
        <v>38</v>
      </c>
      <c r="C6" s="20" t="s">
        <v>18</v>
      </c>
      <c r="D6" s="22" t="s">
        <v>39</v>
      </c>
      <c r="E6" s="11" t="s">
        <v>47</v>
      </c>
      <c r="F6" s="20" t="s">
        <v>40</v>
      </c>
      <c r="G6" s="20">
        <v>84101413</v>
      </c>
      <c r="H6" s="22" t="s">
        <v>46</v>
      </c>
      <c r="I6" s="20">
        <v>2000000</v>
      </c>
      <c r="J6" s="25">
        <v>0</v>
      </c>
      <c r="K6" s="25">
        <v>0</v>
      </c>
      <c r="L6" s="25">
        <v>0</v>
      </c>
      <c r="M6" s="25">
        <v>0</v>
      </c>
      <c r="N6" s="20">
        <f>I6</f>
        <v>2000000</v>
      </c>
      <c r="O6" s="26" t="s">
        <v>21</v>
      </c>
      <c r="P6" s="20">
        <v>72400000259</v>
      </c>
      <c r="Q6" s="26" t="s">
        <v>22</v>
      </c>
    </row>
    <row r="7" spans="1:17" ht="285" x14ac:dyDescent="0.25">
      <c r="A7" s="21">
        <v>44477</v>
      </c>
      <c r="B7" s="20" t="s">
        <v>38</v>
      </c>
      <c r="C7" s="20" t="s">
        <v>18</v>
      </c>
      <c r="D7" s="22" t="s">
        <v>39</v>
      </c>
      <c r="E7" s="11" t="s">
        <v>48</v>
      </c>
      <c r="F7" s="20" t="s">
        <v>41</v>
      </c>
      <c r="G7" s="20">
        <v>77169129</v>
      </c>
      <c r="H7" s="22" t="s">
        <v>51</v>
      </c>
      <c r="I7" s="20">
        <v>2035000</v>
      </c>
      <c r="J7" s="25">
        <v>25600</v>
      </c>
      <c r="K7" s="25">
        <v>0</v>
      </c>
      <c r="L7" s="25">
        <v>0</v>
      </c>
      <c r="M7" s="25">
        <v>0</v>
      </c>
      <c r="N7" s="27">
        <f>I7-J7</f>
        <v>2009400</v>
      </c>
      <c r="O7" s="26" t="s">
        <v>21</v>
      </c>
      <c r="P7" s="20">
        <v>72400000259</v>
      </c>
      <c r="Q7" s="26" t="s">
        <v>22</v>
      </c>
    </row>
    <row r="8" spans="1:17" ht="315" x14ac:dyDescent="0.25">
      <c r="A8" s="21">
        <v>44477</v>
      </c>
      <c r="B8" s="20" t="s">
        <v>17</v>
      </c>
      <c r="C8" s="20" t="s">
        <v>18</v>
      </c>
      <c r="D8" s="22" t="s">
        <v>42</v>
      </c>
      <c r="E8" s="11" t="s">
        <v>49</v>
      </c>
      <c r="F8" s="20" t="s">
        <v>43</v>
      </c>
      <c r="G8" s="20">
        <v>84101530</v>
      </c>
      <c r="H8" s="22" t="s">
        <v>52</v>
      </c>
      <c r="I8" s="20">
        <v>1000000</v>
      </c>
      <c r="J8" s="25">
        <v>0</v>
      </c>
      <c r="K8" s="25">
        <v>0</v>
      </c>
      <c r="L8" s="25">
        <v>0</v>
      </c>
      <c r="M8" s="25">
        <v>0</v>
      </c>
      <c r="N8" s="20">
        <v>1000000</v>
      </c>
      <c r="O8" s="26" t="s">
        <v>21</v>
      </c>
      <c r="P8" s="20">
        <v>72400000259</v>
      </c>
      <c r="Q8" s="26" t="s">
        <v>22</v>
      </c>
    </row>
    <row r="9" spans="1:17" ht="300" x14ac:dyDescent="0.25">
      <c r="A9" s="21">
        <v>44477</v>
      </c>
      <c r="B9" s="20" t="s">
        <v>17</v>
      </c>
      <c r="C9" s="20" t="s">
        <v>18</v>
      </c>
      <c r="D9" s="22" t="s">
        <v>42</v>
      </c>
      <c r="E9" s="11" t="s">
        <v>50</v>
      </c>
      <c r="F9" s="20" t="s">
        <v>53</v>
      </c>
      <c r="G9" s="20">
        <v>40801546</v>
      </c>
      <c r="H9" s="22" t="s">
        <v>62</v>
      </c>
      <c r="I9" s="20">
        <v>1000000</v>
      </c>
      <c r="J9" s="25">
        <v>25600</v>
      </c>
      <c r="K9" s="25">
        <v>0</v>
      </c>
      <c r="L9" s="25">
        <v>0</v>
      </c>
      <c r="M9" s="25">
        <v>0</v>
      </c>
      <c r="N9" s="27">
        <f>I9-J9</f>
        <v>974400</v>
      </c>
      <c r="O9" s="26" t="s">
        <v>21</v>
      </c>
      <c r="P9" s="20" t="s">
        <v>45</v>
      </c>
      <c r="Q9" s="26" t="s">
        <v>22</v>
      </c>
    </row>
    <row r="10" spans="1:17" ht="375" x14ac:dyDescent="0.25">
      <c r="A10" s="21">
        <v>44477</v>
      </c>
      <c r="B10" s="20" t="s">
        <v>17</v>
      </c>
      <c r="C10" s="20" t="s">
        <v>18</v>
      </c>
      <c r="D10" s="22" t="s">
        <v>42</v>
      </c>
      <c r="E10" s="11" t="s">
        <v>58</v>
      </c>
      <c r="F10" s="20" t="s">
        <v>54</v>
      </c>
      <c r="G10" s="20">
        <v>49782282</v>
      </c>
      <c r="H10" s="22" t="s">
        <v>63</v>
      </c>
      <c r="I10" s="20">
        <v>1000000</v>
      </c>
      <c r="J10" s="25">
        <v>0</v>
      </c>
      <c r="K10" s="25">
        <v>0</v>
      </c>
      <c r="L10" s="25">
        <v>0</v>
      </c>
      <c r="M10" s="25">
        <v>0</v>
      </c>
      <c r="N10" s="20">
        <v>1000000</v>
      </c>
      <c r="O10" s="26" t="s">
        <v>21</v>
      </c>
      <c r="P10" s="20" t="s">
        <v>45</v>
      </c>
      <c r="Q10" s="26" t="s">
        <v>22</v>
      </c>
    </row>
    <row r="11" spans="1:17" ht="270" x14ac:dyDescent="0.25">
      <c r="A11" s="20"/>
      <c r="B11" s="20" t="s">
        <v>30</v>
      </c>
      <c r="C11" s="20" t="s">
        <v>18</v>
      </c>
      <c r="D11" s="22" t="s">
        <v>39</v>
      </c>
      <c r="E11" s="11" t="s">
        <v>59</v>
      </c>
      <c r="F11" s="20" t="s">
        <v>55</v>
      </c>
      <c r="G11" s="20">
        <v>1119816853</v>
      </c>
      <c r="H11" s="22" t="s">
        <v>64</v>
      </c>
      <c r="I11" s="20">
        <v>2500000</v>
      </c>
      <c r="J11" s="25">
        <v>0</v>
      </c>
      <c r="K11" s="25">
        <v>0</v>
      </c>
      <c r="L11" s="25">
        <v>0</v>
      </c>
      <c r="M11" s="25">
        <v>0</v>
      </c>
      <c r="N11" s="20">
        <v>2500000</v>
      </c>
      <c r="O11" s="26" t="s">
        <v>21</v>
      </c>
      <c r="P11" s="20">
        <v>72422635646</v>
      </c>
      <c r="Q11" s="26" t="s">
        <v>22</v>
      </c>
    </row>
    <row r="12" spans="1:17" ht="285" x14ac:dyDescent="0.25">
      <c r="A12" s="21">
        <v>44477</v>
      </c>
      <c r="B12" s="20" t="s">
        <v>30</v>
      </c>
      <c r="C12" s="20" t="s">
        <v>18</v>
      </c>
      <c r="D12" s="22" t="s">
        <v>39</v>
      </c>
      <c r="E12" s="11" t="s">
        <v>60</v>
      </c>
      <c r="F12" s="20" t="s">
        <v>56</v>
      </c>
      <c r="G12" s="20">
        <v>1065570610</v>
      </c>
      <c r="H12" s="22" t="s">
        <v>65</v>
      </c>
      <c r="I12" s="20">
        <v>1800000</v>
      </c>
      <c r="J12" s="25">
        <v>0</v>
      </c>
      <c r="K12" s="25">
        <v>0</v>
      </c>
      <c r="L12" s="25">
        <v>0</v>
      </c>
      <c r="M12" s="25">
        <v>0</v>
      </c>
      <c r="N12" s="20">
        <v>1800000</v>
      </c>
      <c r="O12" s="26" t="s">
        <v>21</v>
      </c>
      <c r="P12" s="20">
        <v>72422635646</v>
      </c>
      <c r="Q12" s="26" t="s">
        <v>22</v>
      </c>
    </row>
    <row r="13" spans="1:17" ht="255" x14ac:dyDescent="0.25">
      <c r="A13" s="21">
        <v>44477</v>
      </c>
      <c r="B13" s="20" t="s">
        <v>30</v>
      </c>
      <c r="C13" s="20" t="s">
        <v>18</v>
      </c>
      <c r="D13" s="22" t="s">
        <v>39</v>
      </c>
      <c r="E13" s="11" t="s">
        <v>61</v>
      </c>
      <c r="F13" s="20" t="s">
        <v>57</v>
      </c>
      <c r="G13" s="20">
        <v>1119816485</v>
      </c>
      <c r="H13" s="22" t="s">
        <v>66</v>
      </c>
      <c r="I13" s="20">
        <v>1800000</v>
      </c>
      <c r="J13" s="25">
        <v>25600</v>
      </c>
      <c r="K13" s="25">
        <v>0</v>
      </c>
      <c r="L13" s="25">
        <v>0</v>
      </c>
      <c r="M13" s="25">
        <v>0</v>
      </c>
      <c r="N13" s="27">
        <f>I13-J13</f>
        <v>1774400</v>
      </c>
      <c r="O13" s="26" t="s">
        <v>21</v>
      </c>
      <c r="P13" s="20" t="s">
        <v>45</v>
      </c>
      <c r="Q13" s="26" t="s">
        <v>22</v>
      </c>
    </row>
    <row r="14" spans="1:17" ht="285" x14ac:dyDescent="0.25">
      <c r="A14" s="21">
        <v>44477</v>
      </c>
      <c r="B14" s="20" t="s">
        <v>30</v>
      </c>
      <c r="C14" s="20" t="s">
        <v>18</v>
      </c>
      <c r="D14" s="22" t="s">
        <v>39</v>
      </c>
      <c r="E14" s="11" t="s">
        <v>79</v>
      </c>
      <c r="F14" s="20" t="s">
        <v>67</v>
      </c>
      <c r="G14" s="20">
        <v>40800072</v>
      </c>
      <c r="H14" s="22" t="s">
        <v>86</v>
      </c>
      <c r="I14" s="20">
        <v>1700000</v>
      </c>
      <c r="J14" s="25">
        <v>0</v>
      </c>
      <c r="K14" s="25">
        <v>0</v>
      </c>
      <c r="L14" s="25">
        <v>0</v>
      </c>
      <c r="M14" s="25">
        <v>0</v>
      </c>
      <c r="N14" s="20">
        <v>1700000</v>
      </c>
      <c r="O14" s="26" t="s">
        <v>21</v>
      </c>
      <c r="P14" s="20">
        <v>72422635646</v>
      </c>
      <c r="Q14" s="26" t="s">
        <v>22</v>
      </c>
    </row>
    <row r="15" spans="1:17" ht="315" x14ac:dyDescent="0.25">
      <c r="A15" s="21">
        <v>44477</v>
      </c>
      <c r="B15" s="20" t="s">
        <v>68</v>
      </c>
      <c r="C15" s="20" t="s">
        <v>18</v>
      </c>
      <c r="D15" s="22" t="s">
        <v>69</v>
      </c>
      <c r="E15" s="11" t="s">
        <v>80</v>
      </c>
      <c r="F15" s="20" t="s">
        <v>70</v>
      </c>
      <c r="G15" s="20" t="s">
        <v>71</v>
      </c>
      <c r="H15" s="22" t="s">
        <v>87</v>
      </c>
      <c r="I15" s="20">
        <v>908526</v>
      </c>
      <c r="J15" s="25">
        <v>0</v>
      </c>
      <c r="K15" s="25">
        <v>0</v>
      </c>
      <c r="L15" s="25">
        <v>0</v>
      </c>
      <c r="M15" s="25">
        <v>0</v>
      </c>
      <c r="N15" s="20">
        <f>I15</f>
        <v>908526</v>
      </c>
      <c r="O15" s="26" t="s">
        <v>21</v>
      </c>
      <c r="P15" s="20" t="s">
        <v>45</v>
      </c>
      <c r="Q15" s="26" t="s">
        <v>22</v>
      </c>
    </row>
    <row r="16" spans="1:17" ht="300" x14ac:dyDescent="0.25">
      <c r="A16" s="21">
        <v>44477</v>
      </c>
      <c r="B16" s="20" t="s">
        <v>38</v>
      </c>
      <c r="C16" s="20" t="s">
        <v>18</v>
      </c>
      <c r="D16" s="22" t="s">
        <v>39</v>
      </c>
      <c r="E16" s="11" t="s">
        <v>81</v>
      </c>
      <c r="F16" s="20" t="s">
        <v>72</v>
      </c>
      <c r="G16" s="20" t="s">
        <v>73</v>
      </c>
      <c r="H16" s="22" t="s">
        <v>88</v>
      </c>
      <c r="I16" s="20">
        <v>908526</v>
      </c>
      <c r="J16" s="25">
        <v>0</v>
      </c>
      <c r="K16" s="25">
        <v>0</v>
      </c>
      <c r="L16" s="25">
        <v>0</v>
      </c>
      <c r="M16" s="25">
        <v>0</v>
      </c>
      <c r="N16" s="20">
        <f>I16</f>
        <v>908526</v>
      </c>
      <c r="O16" s="26" t="s">
        <v>21</v>
      </c>
      <c r="P16" s="20">
        <v>72422635646</v>
      </c>
      <c r="Q16" s="26" t="s">
        <v>22</v>
      </c>
    </row>
    <row r="17" spans="1:17" ht="375" x14ac:dyDescent="0.25">
      <c r="A17" s="21">
        <v>44477</v>
      </c>
      <c r="B17" s="20" t="s">
        <v>38</v>
      </c>
      <c r="C17" s="20" t="s">
        <v>18</v>
      </c>
      <c r="D17" s="22" t="s">
        <v>39</v>
      </c>
      <c r="E17" s="11" t="s">
        <v>82</v>
      </c>
      <c r="F17" s="20" t="s">
        <v>74</v>
      </c>
      <c r="G17" s="28">
        <v>77028028</v>
      </c>
      <c r="H17" s="22" t="s">
        <v>89</v>
      </c>
      <c r="I17" s="20">
        <v>3500000</v>
      </c>
      <c r="J17" s="25">
        <v>0</v>
      </c>
      <c r="K17" s="25">
        <v>0</v>
      </c>
      <c r="L17" s="25">
        <v>0</v>
      </c>
      <c r="M17" s="25">
        <v>0</v>
      </c>
      <c r="N17" s="20">
        <v>3500000</v>
      </c>
      <c r="O17" s="26" t="s">
        <v>21</v>
      </c>
      <c r="P17" s="20" t="s">
        <v>45</v>
      </c>
      <c r="Q17" s="26">
        <v>533819</v>
      </c>
    </row>
    <row r="18" spans="1:17" ht="154.5" customHeight="1" x14ac:dyDescent="0.25">
      <c r="A18" s="21">
        <v>44477</v>
      </c>
      <c r="B18" s="20" t="s">
        <v>38</v>
      </c>
      <c r="C18" s="20" t="s">
        <v>18</v>
      </c>
      <c r="D18" s="22" t="s">
        <v>39</v>
      </c>
      <c r="E18" s="11" t="s">
        <v>83</v>
      </c>
      <c r="F18" s="20" t="s">
        <v>75</v>
      </c>
      <c r="G18" s="28">
        <v>56097153</v>
      </c>
      <c r="H18" s="22" t="s">
        <v>90</v>
      </c>
      <c r="I18" s="20">
        <v>3500000</v>
      </c>
      <c r="J18" s="25">
        <v>0</v>
      </c>
      <c r="K18" s="25">
        <v>0</v>
      </c>
      <c r="L18" s="25">
        <v>0</v>
      </c>
      <c r="M18" s="25">
        <v>0</v>
      </c>
      <c r="N18" s="20">
        <v>3500000</v>
      </c>
      <c r="O18" s="26" t="s">
        <v>21</v>
      </c>
      <c r="P18" s="20">
        <v>72400000259</v>
      </c>
      <c r="Q18" s="26" t="s">
        <v>76</v>
      </c>
    </row>
    <row r="19" spans="1:17" ht="345" x14ac:dyDescent="0.25">
      <c r="A19" s="21">
        <v>44477</v>
      </c>
      <c r="B19" s="20" t="s">
        <v>17</v>
      </c>
      <c r="C19" s="20" t="s">
        <v>18</v>
      </c>
      <c r="D19" s="22" t="s">
        <v>42</v>
      </c>
      <c r="E19" s="11" t="s">
        <v>84</v>
      </c>
      <c r="F19" s="20" t="s">
        <v>77</v>
      </c>
      <c r="G19" s="20">
        <v>27017300</v>
      </c>
      <c r="H19" s="22" t="s">
        <v>91</v>
      </c>
      <c r="I19" s="20">
        <v>1000000</v>
      </c>
      <c r="J19" s="25">
        <v>0</v>
      </c>
      <c r="K19" s="25">
        <v>0</v>
      </c>
      <c r="L19" s="25">
        <v>0</v>
      </c>
      <c r="M19" s="25">
        <v>0</v>
      </c>
      <c r="N19" s="20">
        <v>1000000</v>
      </c>
      <c r="O19" s="26" t="s">
        <v>21</v>
      </c>
      <c r="P19" s="20" t="s">
        <v>45</v>
      </c>
      <c r="Q19" s="26" t="s">
        <v>22</v>
      </c>
    </row>
    <row r="20" spans="1:17" ht="390" x14ac:dyDescent="0.25">
      <c r="A20" s="21">
        <v>44477</v>
      </c>
      <c r="B20" s="20" t="s">
        <v>38</v>
      </c>
      <c r="C20" s="20" t="s">
        <v>18</v>
      </c>
      <c r="D20" s="22" t="s">
        <v>39</v>
      </c>
      <c r="E20" s="11" t="s">
        <v>85</v>
      </c>
      <c r="F20" s="20" t="s">
        <v>78</v>
      </c>
      <c r="G20" s="20">
        <v>26989587</v>
      </c>
      <c r="H20" s="22" t="s">
        <v>92</v>
      </c>
      <c r="I20" s="20">
        <v>1400000</v>
      </c>
      <c r="J20" s="25">
        <v>0</v>
      </c>
      <c r="K20" s="25">
        <v>0</v>
      </c>
      <c r="L20" s="25">
        <v>0</v>
      </c>
      <c r="M20" s="25">
        <v>0</v>
      </c>
      <c r="N20" s="20">
        <v>1400000</v>
      </c>
      <c r="O20" s="26" t="s">
        <v>21</v>
      </c>
      <c r="P20" s="20">
        <v>72400000259</v>
      </c>
      <c r="Q20" s="26" t="s">
        <v>22</v>
      </c>
    </row>
    <row r="21" spans="1:17" ht="210" x14ac:dyDescent="0.25">
      <c r="A21" s="21">
        <v>44477</v>
      </c>
      <c r="B21" s="20" t="s">
        <v>17</v>
      </c>
      <c r="C21" s="20" t="s">
        <v>18</v>
      </c>
      <c r="D21" s="22" t="s">
        <v>42</v>
      </c>
      <c r="E21" s="11" t="s">
        <v>96</v>
      </c>
      <c r="F21" s="20" t="s">
        <v>93</v>
      </c>
      <c r="G21" s="20">
        <v>1119816728</v>
      </c>
      <c r="H21" s="22" t="s">
        <v>99</v>
      </c>
      <c r="I21" s="20">
        <v>1000000</v>
      </c>
      <c r="J21" s="25">
        <v>0</v>
      </c>
      <c r="K21" s="25">
        <v>0</v>
      </c>
      <c r="L21" s="25">
        <v>0</v>
      </c>
      <c r="M21" s="25">
        <v>0</v>
      </c>
      <c r="N21" s="20">
        <v>1000000</v>
      </c>
      <c r="O21" s="26" t="s">
        <v>21</v>
      </c>
      <c r="P21" s="20">
        <v>72400000259</v>
      </c>
      <c r="Q21" s="26" t="s">
        <v>22</v>
      </c>
    </row>
    <row r="22" spans="1:17" ht="375" x14ac:dyDescent="0.25">
      <c r="A22" s="21">
        <v>44477</v>
      </c>
      <c r="B22" s="20" t="s">
        <v>17</v>
      </c>
      <c r="C22" s="20" t="s">
        <v>18</v>
      </c>
      <c r="D22" s="22" t="s">
        <v>42</v>
      </c>
      <c r="E22" s="11" t="s">
        <v>97</v>
      </c>
      <c r="F22" s="20" t="s">
        <v>94</v>
      </c>
      <c r="G22" s="20">
        <v>36491032</v>
      </c>
      <c r="H22" s="22" t="s">
        <v>100</v>
      </c>
      <c r="I22" s="20">
        <v>1250000</v>
      </c>
      <c r="J22" s="25">
        <v>25600</v>
      </c>
      <c r="K22" s="25">
        <v>0</v>
      </c>
      <c r="L22" s="25">
        <v>0</v>
      </c>
      <c r="M22" s="25">
        <v>0</v>
      </c>
      <c r="N22" s="27">
        <f>I22-J22</f>
        <v>1224400</v>
      </c>
      <c r="O22" s="26" t="s">
        <v>21</v>
      </c>
      <c r="P22" s="20">
        <v>72400000259</v>
      </c>
      <c r="Q22" s="26" t="s">
        <v>22</v>
      </c>
    </row>
    <row r="23" spans="1:17" ht="240" x14ac:dyDescent="0.25">
      <c r="A23" s="21">
        <v>44477</v>
      </c>
      <c r="B23" s="20" t="s">
        <v>17</v>
      </c>
      <c r="C23" s="20" t="s">
        <v>18</v>
      </c>
      <c r="D23" s="22" t="s">
        <v>42</v>
      </c>
      <c r="E23" s="11" t="s">
        <v>98</v>
      </c>
      <c r="F23" s="20" t="s">
        <v>95</v>
      </c>
      <c r="G23" s="20">
        <v>17976717</v>
      </c>
      <c r="H23" s="22" t="s">
        <v>101</v>
      </c>
      <c r="I23" s="20">
        <v>1000000</v>
      </c>
      <c r="J23" s="25">
        <v>25600</v>
      </c>
      <c r="K23" s="25">
        <v>0</v>
      </c>
      <c r="L23" s="25">
        <v>0</v>
      </c>
      <c r="M23" s="25">
        <v>0</v>
      </c>
      <c r="N23" s="27">
        <f>I23-J23</f>
        <v>974400</v>
      </c>
      <c r="O23" s="26" t="s">
        <v>21</v>
      </c>
      <c r="P23" s="20" t="s">
        <v>45</v>
      </c>
      <c r="Q23" s="26" t="s">
        <v>22</v>
      </c>
    </row>
    <row r="24" spans="1:17" ht="315" x14ac:dyDescent="0.25">
      <c r="A24" s="21">
        <v>44477</v>
      </c>
      <c r="B24" s="20" t="s">
        <v>17</v>
      </c>
      <c r="C24" s="20" t="s">
        <v>18</v>
      </c>
      <c r="D24" s="22" t="s">
        <v>42</v>
      </c>
      <c r="E24" s="11" t="s">
        <v>103</v>
      </c>
      <c r="F24" s="20" t="s">
        <v>102</v>
      </c>
      <c r="G24" s="20">
        <v>1065591345</v>
      </c>
      <c r="H24" s="22" t="s">
        <v>104</v>
      </c>
      <c r="I24" s="20">
        <v>1000000</v>
      </c>
      <c r="J24" s="25">
        <v>21300</v>
      </c>
      <c r="K24" s="25">
        <v>0</v>
      </c>
      <c r="L24" s="25">
        <v>0</v>
      </c>
      <c r="M24" s="25">
        <v>0</v>
      </c>
      <c r="N24" s="27">
        <f>I24-J24</f>
        <v>978700</v>
      </c>
      <c r="O24" s="26" t="s">
        <v>21</v>
      </c>
      <c r="P24" s="20">
        <v>72400000259</v>
      </c>
      <c r="Q24" s="26" t="s">
        <v>22</v>
      </c>
    </row>
    <row r="25" spans="1:17" ht="210" x14ac:dyDescent="0.25">
      <c r="A25" s="21">
        <v>44477</v>
      </c>
      <c r="B25" s="20" t="s">
        <v>44</v>
      </c>
      <c r="C25" s="20" t="s">
        <v>18</v>
      </c>
      <c r="D25" s="22" t="s">
        <v>42</v>
      </c>
      <c r="E25" s="11" t="s">
        <v>106</v>
      </c>
      <c r="F25" s="20" t="s">
        <v>105</v>
      </c>
      <c r="G25" s="20">
        <v>1007392240</v>
      </c>
      <c r="H25" s="22" t="s">
        <v>107</v>
      </c>
      <c r="I25" s="20">
        <v>1000000</v>
      </c>
      <c r="J25" s="20">
        <v>0</v>
      </c>
      <c r="K25" s="25">
        <v>0</v>
      </c>
      <c r="L25" s="25">
        <v>0</v>
      </c>
      <c r="M25" s="25">
        <v>0</v>
      </c>
      <c r="N25" s="20">
        <v>1000000</v>
      </c>
      <c r="O25" s="26" t="s">
        <v>21</v>
      </c>
      <c r="P25" s="20">
        <v>72400000259</v>
      </c>
      <c r="Q25" s="26" t="s">
        <v>22</v>
      </c>
    </row>
    <row r="26" spans="1:17" ht="210" x14ac:dyDescent="0.25">
      <c r="A26" s="21">
        <v>44477</v>
      </c>
      <c r="B26" s="20" t="s">
        <v>44</v>
      </c>
      <c r="C26" s="20" t="s">
        <v>18</v>
      </c>
      <c r="D26" s="22" t="s">
        <v>42</v>
      </c>
      <c r="E26" s="11" t="s">
        <v>110</v>
      </c>
      <c r="F26" s="20" t="s">
        <v>108</v>
      </c>
      <c r="G26" s="20">
        <v>56098557</v>
      </c>
      <c r="H26" s="22" t="s">
        <v>109</v>
      </c>
      <c r="I26" s="20">
        <v>1000000</v>
      </c>
      <c r="J26" s="20">
        <v>0</v>
      </c>
      <c r="K26" s="25">
        <v>0</v>
      </c>
      <c r="L26" s="25">
        <v>0</v>
      </c>
      <c r="M26" s="25">
        <v>0</v>
      </c>
      <c r="N26" s="20">
        <v>1000000</v>
      </c>
      <c r="O26" s="26" t="s">
        <v>21</v>
      </c>
      <c r="P26" s="20">
        <v>72400000259</v>
      </c>
      <c r="Q26" s="26" t="s">
        <v>22</v>
      </c>
    </row>
    <row r="27" spans="1:17" ht="360" x14ac:dyDescent="0.25">
      <c r="A27" s="21">
        <v>44477</v>
      </c>
      <c r="B27" s="20" t="s">
        <v>17</v>
      </c>
      <c r="C27" s="20" t="s">
        <v>18</v>
      </c>
      <c r="D27" s="22" t="s">
        <v>42</v>
      </c>
      <c r="E27" s="11" t="s">
        <v>112</v>
      </c>
      <c r="F27" s="20" t="s">
        <v>111</v>
      </c>
      <c r="G27" s="20">
        <v>56098557</v>
      </c>
      <c r="H27" s="22" t="s">
        <v>113</v>
      </c>
      <c r="I27" s="20">
        <v>1000000</v>
      </c>
      <c r="J27" s="20">
        <v>0</v>
      </c>
      <c r="K27" s="25">
        <v>0</v>
      </c>
      <c r="L27" s="25">
        <v>0</v>
      </c>
      <c r="M27" s="25">
        <v>0</v>
      </c>
      <c r="N27" s="20">
        <v>1000000</v>
      </c>
      <c r="O27" s="26" t="s">
        <v>21</v>
      </c>
      <c r="P27" s="20">
        <v>72400000259</v>
      </c>
      <c r="Q27" s="26" t="s">
        <v>22</v>
      </c>
    </row>
    <row r="28" spans="1:17" ht="135" x14ac:dyDescent="0.25">
      <c r="A28" s="21">
        <v>44477</v>
      </c>
      <c r="B28" s="20" t="s">
        <v>116</v>
      </c>
      <c r="C28" s="20" t="s">
        <v>18</v>
      </c>
      <c r="D28" s="20" t="s">
        <v>117</v>
      </c>
      <c r="E28" s="20" t="s">
        <v>114</v>
      </c>
      <c r="F28" s="20" t="s">
        <v>31</v>
      </c>
      <c r="G28" s="20">
        <v>77173953</v>
      </c>
      <c r="H28" s="22" t="s">
        <v>115</v>
      </c>
      <c r="I28" s="20">
        <v>500000</v>
      </c>
      <c r="J28" s="20">
        <v>0</v>
      </c>
      <c r="K28" s="25">
        <v>0</v>
      </c>
      <c r="L28" s="25">
        <v>0</v>
      </c>
      <c r="M28" s="25">
        <v>0</v>
      </c>
      <c r="N28" s="20">
        <f>I28</f>
        <v>500000</v>
      </c>
      <c r="O28" s="26" t="s">
        <v>21</v>
      </c>
      <c r="P28" s="20">
        <v>72400000259</v>
      </c>
      <c r="Q28" s="26" t="s">
        <v>22</v>
      </c>
    </row>
    <row r="29" spans="1:17" ht="195" x14ac:dyDescent="0.25">
      <c r="A29" s="21">
        <v>44480</v>
      </c>
      <c r="B29" s="20" t="s">
        <v>120</v>
      </c>
      <c r="C29" s="20" t="s">
        <v>18</v>
      </c>
      <c r="D29" s="20" t="s">
        <v>121</v>
      </c>
      <c r="E29" s="20">
        <v>21347</v>
      </c>
      <c r="F29" s="20" t="s">
        <v>118</v>
      </c>
      <c r="G29" s="20">
        <v>1121333306</v>
      </c>
      <c r="H29" s="22" t="s">
        <v>119</v>
      </c>
      <c r="I29" s="20">
        <v>3458840</v>
      </c>
      <c r="J29" s="20">
        <v>0</v>
      </c>
      <c r="K29" s="20">
        <v>0</v>
      </c>
      <c r="L29" s="20">
        <v>34588</v>
      </c>
      <c r="M29" s="20"/>
      <c r="N29" s="20">
        <f>I29-L29</f>
        <v>3424252</v>
      </c>
      <c r="O29" s="26" t="s">
        <v>21</v>
      </c>
      <c r="P29" s="20">
        <v>72400000259</v>
      </c>
      <c r="Q29" s="26">
        <v>533820</v>
      </c>
    </row>
    <row r="30" spans="1:17" ht="180" x14ac:dyDescent="0.25">
      <c r="A30" s="21">
        <v>44480</v>
      </c>
      <c r="B30" s="20" t="s">
        <v>17</v>
      </c>
      <c r="C30" s="20" t="s">
        <v>18</v>
      </c>
      <c r="D30" s="22" t="s">
        <v>42</v>
      </c>
      <c r="E30" s="20">
        <v>21348</v>
      </c>
      <c r="F30" s="20" t="s">
        <v>122</v>
      </c>
      <c r="G30" s="20">
        <v>40798712</v>
      </c>
      <c r="H30" s="22" t="s">
        <v>123</v>
      </c>
      <c r="I30" s="20">
        <v>2000000</v>
      </c>
      <c r="J30" s="20">
        <v>0</v>
      </c>
      <c r="K30" s="20">
        <v>0</v>
      </c>
      <c r="L30" s="20">
        <v>0</v>
      </c>
      <c r="M30" s="20">
        <v>0</v>
      </c>
      <c r="N30" s="20">
        <f>I30</f>
        <v>2000000</v>
      </c>
      <c r="O30" s="26" t="s">
        <v>21</v>
      </c>
      <c r="P30" s="20">
        <v>72422635646</v>
      </c>
      <c r="Q30" s="20" t="s">
        <v>76</v>
      </c>
    </row>
    <row r="31" spans="1:17" ht="195" x14ac:dyDescent="0.25">
      <c r="A31" s="21">
        <v>44480</v>
      </c>
      <c r="B31" s="20" t="s">
        <v>30</v>
      </c>
      <c r="C31" s="20" t="s">
        <v>18</v>
      </c>
      <c r="D31" s="22" t="s">
        <v>39</v>
      </c>
      <c r="E31" s="20" t="s">
        <v>161</v>
      </c>
      <c r="F31" s="20" t="s">
        <v>162</v>
      </c>
      <c r="G31" s="20">
        <v>1122404468</v>
      </c>
      <c r="H31" s="22" t="s">
        <v>163</v>
      </c>
      <c r="I31" s="20">
        <v>2400000</v>
      </c>
      <c r="J31" s="20">
        <v>0</v>
      </c>
      <c r="K31" s="20">
        <v>0</v>
      </c>
      <c r="L31" s="20">
        <v>0</v>
      </c>
      <c r="M31" s="20">
        <v>0</v>
      </c>
      <c r="N31" s="20">
        <f>I31</f>
        <v>2400000</v>
      </c>
      <c r="O31" s="20" t="s">
        <v>21</v>
      </c>
      <c r="P31" s="20">
        <v>72400000259</v>
      </c>
      <c r="Q31" s="26">
        <v>533818</v>
      </c>
    </row>
    <row r="32" spans="1:17" ht="135" x14ac:dyDescent="0.25">
      <c r="A32" s="21">
        <v>44480</v>
      </c>
      <c r="B32" s="20" t="s">
        <v>156</v>
      </c>
      <c r="C32" s="20" t="s">
        <v>18</v>
      </c>
      <c r="D32" s="22"/>
      <c r="E32" s="20" t="s">
        <v>173</v>
      </c>
      <c r="F32" s="20" t="s">
        <v>174</v>
      </c>
      <c r="G32" s="20" t="s">
        <v>175</v>
      </c>
      <c r="H32" s="22" t="s">
        <v>176</v>
      </c>
      <c r="I32" s="20">
        <v>200500</v>
      </c>
      <c r="J32" s="20">
        <v>0</v>
      </c>
      <c r="K32" s="20">
        <v>0</v>
      </c>
      <c r="L32" s="20">
        <v>0</v>
      </c>
      <c r="M32" s="20">
        <v>0</v>
      </c>
      <c r="N32" s="20">
        <f>I32</f>
        <v>200500</v>
      </c>
      <c r="O32" s="20" t="s">
        <v>21</v>
      </c>
      <c r="P32" s="20">
        <v>72400000259</v>
      </c>
      <c r="Q32" s="26" t="s">
        <v>76</v>
      </c>
    </row>
    <row r="33" spans="1:17" ht="270" x14ac:dyDescent="0.25">
      <c r="A33" s="21">
        <v>44483</v>
      </c>
      <c r="B33" s="22" t="s">
        <v>124</v>
      </c>
      <c r="C33" s="22" t="s">
        <v>18</v>
      </c>
      <c r="D33" s="22" t="s">
        <v>125</v>
      </c>
      <c r="E33" s="24" t="s">
        <v>146</v>
      </c>
      <c r="F33" s="22" t="s">
        <v>126</v>
      </c>
      <c r="G33" s="22" t="s">
        <v>127</v>
      </c>
      <c r="H33" s="22" t="s">
        <v>148</v>
      </c>
      <c r="I33" s="29">
        <v>755300</v>
      </c>
      <c r="J33" s="25">
        <v>0</v>
      </c>
      <c r="K33" s="25">
        <v>0</v>
      </c>
      <c r="L33" s="25">
        <v>0</v>
      </c>
      <c r="M33" s="25">
        <v>0</v>
      </c>
      <c r="N33" s="30">
        <f t="shared" ref="N33:N40" si="1">I33</f>
        <v>755300</v>
      </c>
      <c r="O33" s="20" t="s">
        <v>21</v>
      </c>
      <c r="P33" s="20">
        <v>72400000259</v>
      </c>
      <c r="Q33" s="26" t="s">
        <v>22</v>
      </c>
    </row>
    <row r="34" spans="1:17" ht="270" x14ac:dyDescent="0.25">
      <c r="A34" s="21">
        <v>44483</v>
      </c>
      <c r="B34" s="22" t="s">
        <v>124</v>
      </c>
      <c r="C34" s="22" t="s">
        <v>18</v>
      </c>
      <c r="D34" s="22" t="s">
        <v>125</v>
      </c>
      <c r="E34" s="24" t="s">
        <v>146</v>
      </c>
      <c r="F34" s="22" t="s">
        <v>129</v>
      </c>
      <c r="G34" s="22" t="s">
        <v>130</v>
      </c>
      <c r="H34" s="22" t="s">
        <v>149</v>
      </c>
      <c r="I34" s="29">
        <v>629300</v>
      </c>
      <c r="J34" s="25">
        <v>0</v>
      </c>
      <c r="K34" s="25">
        <v>0</v>
      </c>
      <c r="L34" s="25">
        <v>0</v>
      </c>
      <c r="M34" s="25">
        <v>0</v>
      </c>
      <c r="N34" s="30">
        <f t="shared" si="1"/>
        <v>629300</v>
      </c>
      <c r="O34" s="20" t="s">
        <v>21</v>
      </c>
      <c r="P34" s="20">
        <v>72400000259</v>
      </c>
      <c r="Q34" s="26" t="s">
        <v>22</v>
      </c>
    </row>
    <row r="35" spans="1:17" ht="270" x14ac:dyDescent="0.25">
      <c r="A35" s="21">
        <v>44483</v>
      </c>
      <c r="B35" s="22"/>
      <c r="C35" s="22" t="s">
        <v>18</v>
      </c>
      <c r="D35" s="22" t="s">
        <v>131</v>
      </c>
      <c r="E35" s="24" t="s">
        <v>146</v>
      </c>
      <c r="F35" s="22" t="s">
        <v>132</v>
      </c>
      <c r="G35" s="22" t="s">
        <v>133</v>
      </c>
      <c r="H35" s="22" t="s">
        <v>149</v>
      </c>
      <c r="I35" s="29">
        <v>205300</v>
      </c>
      <c r="J35" s="25">
        <v>0</v>
      </c>
      <c r="K35" s="25">
        <v>0</v>
      </c>
      <c r="L35" s="25">
        <v>0</v>
      </c>
      <c r="M35" s="25">
        <v>0</v>
      </c>
      <c r="N35" s="30">
        <f t="shared" si="1"/>
        <v>205300</v>
      </c>
      <c r="O35" s="20" t="s">
        <v>21</v>
      </c>
      <c r="P35" s="20">
        <v>72400000259</v>
      </c>
      <c r="Q35" s="26" t="s">
        <v>22</v>
      </c>
    </row>
    <row r="36" spans="1:17" ht="255" x14ac:dyDescent="0.25">
      <c r="A36" s="21">
        <v>44483</v>
      </c>
      <c r="B36" s="22"/>
      <c r="C36" s="22" t="s">
        <v>18</v>
      </c>
      <c r="D36" s="22" t="s">
        <v>134</v>
      </c>
      <c r="E36" s="24" t="s">
        <v>146</v>
      </c>
      <c r="F36" s="22" t="s">
        <v>135</v>
      </c>
      <c r="G36" s="22" t="s">
        <v>136</v>
      </c>
      <c r="H36" s="22" t="s">
        <v>128</v>
      </c>
      <c r="I36" s="29">
        <v>337000</v>
      </c>
      <c r="J36" s="25">
        <v>0</v>
      </c>
      <c r="K36" s="25">
        <v>0</v>
      </c>
      <c r="L36" s="25">
        <v>0</v>
      </c>
      <c r="M36" s="25">
        <v>0</v>
      </c>
      <c r="N36" s="30">
        <f t="shared" si="1"/>
        <v>337000</v>
      </c>
      <c r="O36" s="20" t="s">
        <v>21</v>
      </c>
      <c r="P36" s="20">
        <v>72400000259</v>
      </c>
      <c r="Q36" s="26" t="s">
        <v>22</v>
      </c>
    </row>
    <row r="37" spans="1:17" ht="270" x14ac:dyDescent="0.25">
      <c r="A37" s="21">
        <v>44483</v>
      </c>
      <c r="B37" s="22"/>
      <c r="C37" s="22" t="s">
        <v>18</v>
      </c>
      <c r="D37" s="22" t="s">
        <v>137</v>
      </c>
      <c r="E37" s="24" t="s">
        <v>146</v>
      </c>
      <c r="F37" s="22" t="s">
        <v>147</v>
      </c>
      <c r="G37" s="22" t="s">
        <v>138</v>
      </c>
      <c r="H37" s="22" t="s">
        <v>149</v>
      </c>
      <c r="I37" s="29">
        <v>412700</v>
      </c>
      <c r="J37" s="25">
        <v>0</v>
      </c>
      <c r="K37" s="25">
        <v>0</v>
      </c>
      <c r="L37" s="25">
        <v>0</v>
      </c>
      <c r="M37" s="25">
        <v>0</v>
      </c>
      <c r="N37" s="30">
        <f t="shared" si="1"/>
        <v>412700</v>
      </c>
      <c r="O37" s="20" t="s">
        <v>21</v>
      </c>
      <c r="P37" s="20">
        <v>72400000259</v>
      </c>
      <c r="Q37" s="26" t="s">
        <v>22</v>
      </c>
    </row>
    <row r="38" spans="1:17" ht="255" x14ac:dyDescent="0.25">
      <c r="A38" s="20"/>
      <c r="B38" s="22"/>
      <c r="C38" s="22" t="s">
        <v>18</v>
      </c>
      <c r="D38" s="22" t="s">
        <v>137</v>
      </c>
      <c r="E38" s="24" t="s">
        <v>146</v>
      </c>
      <c r="F38" s="22" t="s">
        <v>139</v>
      </c>
      <c r="G38" s="22" t="s">
        <v>140</v>
      </c>
      <c r="H38" s="22" t="s">
        <v>128</v>
      </c>
      <c r="I38" s="29">
        <v>640000</v>
      </c>
      <c r="J38" s="25">
        <v>0</v>
      </c>
      <c r="K38" s="25">
        <v>0</v>
      </c>
      <c r="L38" s="25">
        <v>0</v>
      </c>
      <c r="M38" s="25">
        <v>0</v>
      </c>
      <c r="N38" s="30">
        <f t="shared" si="1"/>
        <v>640000</v>
      </c>
      <c r="O38" s="20" t="s">
        <v>21</v>
      </c>
      <c r="P38" s="20">
        <v>72400000259</v>
      </c>
      <c r="Q38" s="26" t="s">
        <v>22</v>
      </c>
    </row>
    <row r="39" spans="1:17" ht="270" x14ac:dyDescent="0.25">
      <c r="A39" s="21">
        <v>44483</v>
      </c>
      <c r="B39" s="22"/>
      <c r="C39" s="22" t="s">
        <v>18</v>
      </c>
      <c r="D39" s="22" t="s">
        <v>141</v>
      </c>
      <c r="E39" s="24" t="s">
        <v>146</v>
      </c>
      <c r="F39" s="22" t="s">
        <v>142</v>
      </c>
      <c r="G39" s="22" t="s">
        <v>143</v>
      </c>
      <c r="H39" s="22" t="s">
        <v>149</v>
      </c>
      <c r="I39" s="29">
        <v>252800</v>
      </c>
      <c r="J39" s="25">
        <v>0</v>
      </c>
      <c r="K39" s="25">
        <v>0</v>
      </c>
      <c r="L39" s="25">
        <v>0</v>
      </c>
      <c r="M39" s="25">
        <v>0</v>
      </c>
      <c r="N39" s="30">
        <f t="shared" si="1"/>
        <v>252800</v>
      </c>
      <c r="O39" s="20" t="s">
        <v>21</v>
      </c>
      <c r="P39" s="20">
        <v>72400000259</v>
      </c>
      <c r="Q39" s="26" t="s">
        <v>22</v>
      </c>
    </row>
    <row r="40" spans="1:17" ht="270" x14ac:dyDescent="0.25">
      <c r="A40" s="21">
        <v>44483</v>
      </c>
      <c r="B40" s="22"/>
      <c r="C40" s="22" t="s">
        <v>18</v>
      </c>
      <c r="D40" s="22" t="s">
        <v>144</v>
      </c>
      <c r="E40" s="24" t="s">
        <v>146</v>
      </c>
      <c r="F40" s="22" t="s">
        <v>144</v>
      </c>
      <c r="G40" s="22" t="s">
        <v>145</v>
      </c>
      <c r="H40" s="22" t="s">
        <v>149</v>
      </c>
      <c r="I40" s="29">
        <v>168600</v>
      </c>
      <c r="J40" s="25">
        <v>0</v>
      </c>
      <c r="K40" s="25">
        <v>0</v>
      </c>
      <c r="L40" s="25">
        <v>0</v>
      </c>
      <c r="M40" s="25">
        <v>0</v>
      </c>
      <c r="N40" s="30">
        <f t="shared" si="1"/>
        <v>168600</v>
      </c>
      <c r="O40" s="20" t="s">
        <v>21</v>
      </c>
      <c r="P40" s="20">
        <v>72400000259</v>
      </c>
      <c r="Q40" s="26" t="s">
        <v>22</v>
      </c>
    </row>
    <row r="41" spans="1:17" ht="225" x14ac:dyDescent="0.25">
      <c r="A41" s="21">
        <v>44483</v>
      </c>
      <c r="B41" s="20" t="s">
        <v>116</v>
      </c>
      <c r="C41" s="20" t="s">
        <v>18</v>
      </c>
      <c r="D41" s="20" t="s">
        <v>117</v>
      </c>
      <c r="E41" s="20">
        <v>21352</v>
      </c>
      <c r="F41" s="20" t="s">
        <v>150</v>
      </c>
      <c r="G41" s="20">
        <v>17958620</v>
      </c>
      <c r="H41" s="22" t="s">
        <v>151</v>
      </c>
      <c r="I41" s="20">
        <v>5900000</v>
      </c>
      <c r="J41" s="20">
        <v>0</v>
      </c>
      <c r="K41" s="20">
        <v>0</v>
      </c>
      <c r="L41" s="20">
        <f>I41*3.5/100</f>
        <v>206500</v>
      </c>
      <c r="M41" s="20">
        <f>I41-L41</f>
        <v>5693500</v>
      </c>
      <c r="N41" s="20">
        <f>I41-L41</f>
        <v>5693500</v>
      </c>
      <c r="O41" s="20" t="s">
        <v>21</v>
      </c>
      <c r="P41" s="20">
        <v>72422635646</v>
      </c>
      <c r="Q41" s="26" t="s">
        <v>22</v>
      </c>
    </row>
    <row r="42" spans="1:17" ht="105" x14ac:dyDescent="0.25">
      <c r="A42" s="21">
        <v>44484</v>
      </c>
      <c r="B42" s="20" t="s">
        <v>152</v>
      </c>
      <c r="C42" s="20" t="s">
        <v>18</v>
      </c>
      <c r="D42" s="20" t="s">
        <v>153</v>
      </c>
      <c r="E42" s="20">
        <v>21353</v>
      </c>
      <c r="F42" s="20" t="s">
        <v>31</v>
      </c>
      <c r="G42" s="20">
        <v>77173953</v>
      </c>
      <c r="H42" s="22" t="s">
        <v>154</v>
      </c>
      <c r="I42" s="20">
        <v>240584</v>
      </c>
      <c r="J42" s="20">
        <v>0</v>
      </c>
      <c r="K42" s="20">
        <v>0</v>
      </c>
      <c r="L42" s="20">
        <v>0</v>
      </c>
      <c r="M42" s="20">
        <v>0</v>
      </c>
      <c r="N42" s="20">
        <f t="shared" ref="N42:N48" si="2">I42</f>
        <v>240584</v>
      </c>
      <c r="O42" s="20" t="s">
        <v>21</v>
      </c>
      <c r="P42" s="20">
        <v>72400000259</v>
      </c>
      <c r="Q42" s="26" t="s">
        <v>22</v>
      </c>
    </row>
    <row r="43" spans="1:17" ht="180" x14ac:dyDescent="0.25">
      <c r="A43" s="21">
        <v>44488</v>
      </c>
      <c r="B43" s="20" t="s">
        <v>156</v>
      </c>
      <c r="C43" s="20" t="s">
        <v>18</v>
      </c>
      <c r="D43" s="20" t="s">
        <v>157</v>
      </c>
      <c r="E43" s="20">
        <v>21354</v>
      </c>
      <c r="F43" s="20" t="s">
        <v>155</v>
      </c>
      <c r="G43" s="20">
        <v>860009578</v>
      </c>
      <c r="H43" s="22" t="s">
        <v>158</v>
      </c>
      <c r="I43" s="20">
        <v>851200</v>
      </c>
      <c r="J43" s="20">
        <v>0</v>
      </c>
      <c r="K43" s="20">
        <v>0</v>
      </c>
      <c r="L43" s="20">
        <v>0</v>
      </c>
      <c r="M43" s="20">
        <v>0</v>
      </c>
      <c r="N43" s="20">
        <f t="shared" si="2"/>
        <v>851200</v>
      </c>
      <c r="O43" s="20" t="s">
        <v>21</v>
      </c>
      <c r="P43" s="20">
        <v>72400000259</v>
      </c>
      <c r="Q43" s="26" t="s">
        <v>22</v>
      </c>
    </row>
    <row r="44" spans="1:17" ht="315" x14ac:dyDescent="0.25">
      <c r="A44" s="21">
        <v>44488</v>
      </c>
      <c r="B44" s="20" t="s">
        <v>152</v>
      </c>
      <c r="C44" s="20" t="s">
        <v>18</v>
      </c>
      <c r="D44" s="20" t="s">
        <v>153</v>
      </c>
      <c r="E44" s="20">
        <v>21355</v>
      </c>
      <c r="F44" s="20" t="s">
        <v>41</v>
      </c>
      <c r="G44" s="20">
        <v>77169129</v>
      </c>
      <c r="H44" s="22" t="s">
        <v>159</v>
      </c>
      <c r="I44" s="20">
        <v>180053</v>
      </c>
      <c r="J44" s="20">
        <v>0</v>
      </c>
      <c r="K44" s="20">
        <v>0</v>
      </c>
      <c r="L44" s="20">
        <v>0</v>
      </c>
      <c r="M44" s="20">
        <v>0</v>
      </c>
      <c r="N44" s="20">
        <f t="shared" si="2"/>
        <v>180053</v>
      </c>
      <c r="O44" s="20" t="s">
        <v>21</v>
      </c>
      <c r="P44" s="20">
        <v>72400000259</v>
      </c>
      <c r="Q44" s="26" t="s">
        <v>22</v>
      </c>
    </row>
    <row r="45" spans="1:17" ht="240" x14ac:dyDescent="0.25">
      <c r="A45" s="21">
        <v>44491</v>
      </c>
      <c r="B45" s="20" t="s">
        <v>152</v>
      </c>
      <c r="C45" s="20" t="s">
        <v>18</v>
      </c>
      <c r="D45" s="20" t="s">
        <v>153</v>
      </c>
      <c r="E45" s="20">
        <v>21356</v>
      </c>
      <c r="F45" s="20" t="s">
        <v>31</v>
      </c>
      <c r="G45" s="20">
        <v>77173953</v>
      </c>
      <c r="H45" s="22" t="s">
        <v>160</v>
      </c>
      <c r="I45" s="20">
        <v>481168</v>
      </c>
      <c r="J45" s="20">
        <v>0</v>
      </c>
      <c r="K45" s="20">
        <v>0</v>
      </c>
      <c r="L45" s="20">
        <v>0</v>
      </c>
      <c r="M45" s="20">
        <v>0</v>
      </c>
      <c r="N45" s="20">
        <f t="shared" si="2"/>
        <v>481168</v>
      </c>
      <c r="O45" s="20" t="s">
        <v>21</v>
      </c>
      <c r="P45" s="20">
        <v>72400000259</v>
      </c>
      <c r="Q45" s="26" t="s">
        <v>22</v>
      </c>
    </row>
    <row r="46" spans="1:17" ht="180" x14ac:dyDescent="0.25">
      <c r="A46" s="21">
        <v>44495</v>
      </c>
      <c r="B46" s="20" t="s">
        <v>166</v>
      </c>
      <c r="C46" s="20" t="s">
        <v>18</v>
      </c>
      <c r="D46" s="20" t="s">
        <v>167</v>
      </c>
      <c r="E46" s="20">
        <v>21357</v>
      </c>
      <c r="F46" s="20" t="s">
        <v>164</v>
      </c>
      <c r="G46" s="20">
        <v>1119816799</v>
      </c>
      <c r="H46" s="22" t="s">
        <v>165</v>
      </c>
      <c r="I46" s="20">
        <v>453000</v>
      </c>
      <c r="J46" s="20">
        <v>0</v>
      </c>
      <c r="K46" s="20">
        <v>0</v>
      </c>
      <c r="L46" s="20">
        <v>0</v>
      </c>
      <c r="M46" s="20">
        <v>0</v>
      </c>
      <c r="N46" s="20">
        <f t="shared" si="2"/>
        <v>453000</v>
      </c>
      <c r="O46" s="20" t="s">
        <v>21</v>
      </c>
      <c r="P46" s="20">
        <v>72400000259</v>
      </c>
      <c r="Q46" s="26" t="s">
        <v>22</v>
      </c>
    </row>
    <row r="47" spans="1:17" ht="225" x14ac:dyDescent="0.25">
      <c r="A47" s="21">
        <v>44495</v>
      </c>
      <c r="B47" s="20" t="s">
        <v>169</v>
      </c>
      <c r="C47" s="20" t="s">
        <v>18</v>
      </c>
      <c r="D47" s="20" t="s">
        <v>170</v>
      </c>
      <c r="E47" s="20">
        <v>21358</v>
      </c>
      <c r="F47" s="20" t="s">
        <v>168</v>
      </c>
      <c r="G47" s="20" t="s">
        <v>171</v>
      </c>
      <c r="H47" s="22" t="s">
        <v>172</v>
      </c>
      <c r="I47" s="20">
        <v>2037990</v>
      </c>
      <c r="J47" s="20">
        <v>0</v>
      </c>
      <c r="K47" s="20">
        <v>0</v>
      </c>
      <c r="L47" s="20">
        <v>0</v>
      </c>
      <c r="M47" s="20">
        <v>0</v>
      </c>
      <c r="N47" s="20">
        <f t="shared" si="2"/>
        <v>2037990</v>
      </c>
      <c r="O47" s="20" t="s">
        <v>21</v>
      </c>
      <c r="P47" s="20">
        <v>72422635646</v>
      </c>
      <c r="Q47" s="26" t="s">
        <v>22</v>
      </c>
    </row>
    <row r="48" spans="1:17" ht="360" x14ac:dyDescent="0.25">
      <c r="A48" s="21">
        <v>44498</v>
      </c>
      <c r="B48" s="20" t="s">
        <v>44</v>
      </c>
      <c r="C48" s="20" t="s">
        <v>18</v>
      </c>
      <c r="D48" s="22" t="s">
        <v>42</v>
      </c>
      <c r="E48" s="20" t="s">
        <v>177</v>
      </c>
      <c r="F48" s="20" t="s">
        <v>178</v>
      </c>
      <c r="G48" s="20">
        <v>84082899</v>
      </c>
      <c r="H48" s="22" t="s">
        <v>179</v>
      </c>
      <c r="I48" s="20">
        <v>1400000</v>
      </c>
      <c r="J48" s="20">
        <v>0</v>
      </c>
      <c r="K48" s="20">
        <v>0</v>
      </c>
      <c r="L48" s="20">
        <v>0</v>
      </c>
      <c r="M48" s="20">
        <v>0</v>
      </c>
      <c r="N48" s="20">
        <f t="shared" si="2"/>
        <v>1400000</v>
      </c>
      <c r="O48" s="20" t="s">
        <v>21</v>
      </c>
      <c r="P48" s="20">
        <v>72422635646</v>
      </c>
      <c r="Q48" s="26" t="s">
        <v>22</v>
      </c>
    </row>
    <row r="49" spans="1:17" ht="105" x14ac:dyDescent="0.25">
      <c r="A49" s="21">
        <v>44498</v>
      </c>
      <c r="B49" s="20" t="s">
        <v>152</v>
      </c>
      <c r="C49" s="20" t="s">
        <v>18</v>
      </c>
      <c r="D49" s="20" t="s">
        <v>153</v>
      </c>
      <c r="E49" s="20">
        <v>21359</v>
      </c>
      <c r="F49" s="20" t="s">
        <v>31</v>
      </c>
      <c r="G49" s="20">
        <v>77173953</v>
      </c>
      <c r="H49" s="22" t="s">
        <v>154</v>
      </c>
      <c r="I49" s="20">
        <v>240584</v>
      </c>
      <c r="J49" s="20">
        <v>0</v>
      </c>
      <c r="K49" s="20">
        <v>0</v>
      </c>
      <c r="L49" s="20">
        <v>0</v>
      </c>
      <c r="M49" s="20">
        <v>0</v>
      </c>
      <c r="N49" s="20">
        <f t="shared" ref="N49" si="3">I49</f>
        <v>240584</v>
      </c>
      <c r="O49" s="20" t="s">
        <v>21</v>
      </c>
      <c r="P49" s="20">
        <v>72400000259</v>
      </c>
      <c r="Q49" s="26" t="s">
        <v>22</v>
      </c>
    </row>
    <row r="50" spans="1:17" ht="51" x14ac:dyDescent="0.25">
      <c r="A50" s="20"/>
      <c r="B50" s="51" t="s">
        <v>180</v>
      </c>
      <c r="C50" s="32" t="s">
        <v>18</v>
      </c>
      <c r="D50" s="33" t="s">
        <v>181</v>
      </c>
      <c r="E50" s="52"/>
      <c r="F50" s="55"/>
      <c r="G50" s="56"/>
      <c r="H50" s="34" t="s">
        <v>184</v>
      </c>
      <c r="I50" s="35">
        <v>0</v>
      </c>
      <c r="J50" s="36">
        <v>0</v>
      </c>
      <c r="K50" s="36">
        <v>0</v>
      </c>
      <c r="L50" s="36">
        <v>0</v>
      </c>
      <c r="M50" s="36">
        <v>0</v>
      </c>
      <c r="N50" s="37">
        <f t="shared" ref="N50" si="4">+I50-J50-K50-L50-M50</f>
        <v>0</v>
      </c>
      <c r="O50" s="38" t="s">
        <v>182</v>
      </c>
      <c r="P50" s="39">
        <v>5300520063</v>
      </c>
      <c r="Q50" s="40" t="s">
        <v>22</v>
      </c>
    </row>
    <row r="51" spans="1:17" ht="63.75" x14ac:dyDescent="0.25">
      <c r="A51" s="20"/>
      <c r="B51" s="51"/>
      <c r="C51" s="32" t="s">
        <v>18</v>
      </c>
      <c r="D51" s="33" t="s">
        <v>181</v>
      </c>
      <c r="E51" s="53"/>
      <c r="F51" s="55"/>
      <c r="G51" s="56"/>
      <c r="H51" s="34" t="s">
        <v>185</v>
      </c>
      <c r="I51" s="35">
        <v>13</v>
      </c>
      <c r="J51" s="36"/>
      <c r="K51" s="36"/>
      <c r="L51" s="36"/>
      <c r="M51" s="36"/>
      <c r="N51" s="37">
        <f>I51</f>
        <v>13</v>
      </c>
      <c r="O51" s="38" t="s">
        <v>21</v>
      </c>
      <c r="P51" s="39">
        <v>72422635646</v>
      </c>
      <c r="Q51" s="40" t="s">
        <v>22</v>
      </c>
    </row>
    <row r="52" spans="1:17" ht="51" x14ac:dyDescent="0.25">
      <c r="B52" s="51"/>
      <c r="C52" s="41" t="s">
        <v>18</v>
      </c>
      <c r="D52" s="42" t="s">
        <v>181</v>
      </c>
      <c r="E52" s="53"/>
      <c r="F52" s="55"/>
      <c r="G52" s="56"/>
      <c r="H52" s="43" t="s">
        <v>186</v>
      </c>
      <c r="I52" s="44">
        <f>399+3100+3810</f>
        <v>7309</v>
      </c>
      <c r="J52" s="45">
        <v>0</v>
      </c>
      <c r="K52" s="45">
        <v>0</v>
      </c>
      <c r="L52" s="45">
        <v>0</v>
      </c>
      <c r="M52" s="45">
        <v>0</v>
      </c>
      <c r="N52" s="46">
        <f>+I52-J52-K52-L52-M52</f>
        <v>7309</v>
      </c>
      <c r="O52" s="47" t="s">
        <v>183</v>
      </c>
      <c r="P52" s="48">
        <v>300050085</v>
      </c>
      <c r="Q52" s="49" t="s">
        <v>22</v>
      </c>
    </row>
    <row r="53" spans="1:17" ht="51" x14ac:dyDescent="0.25">
      <c r="B53" s="51"/>
      <c r="C53" s="32" t="s">
        <v>18</v>
      </c>
      <c r="D53" s="33" t="s">
        <v>181</v>
      </c>
      <c r="E53" s="54"/>
      <c r="F53" s="55"/>
      <c r="G53" s="56"/>
      <c r="H53" s="34" t="s">
        <v>187</v>
      </c>
      <c r="I53" s="35">
        <v>0</v>
      </c>
      <c r="J53" s="36">
        <v>0</v>
      </c>
      <c r="K53" s="36">
        <v>0</v>
      </c>
      <c r="L53" s="36">
        <v>0</v>
      </c>
      <c r="M53" s="36">
        <v>0</v>
      </c>
      <c r="N53" s="37">
        <v>0</v>
      </c>
      <c r="O53" s="38" t="s">
        <v>21</v>
      </c>
      <c r="P53" s="50">
        <v>72400000259</v>
      </c>
      <c r="Q53" s="40" t="s">
        <v>22</v>
      </c>
    </row>
  </sheetData>
  <mergeCells count="4">
    <mergeCell ref="B50:B53"/>
    <mergeCell ref="E50:E53"/>
    <mergeCell ref="F50:F53"/>
    <mergeCell ref="G50:G5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Hospital</dc:creator>
  <cp:lastModifiedBy>Power</cp:lastModifiedBy>
  <dcterms:created xsi:type="dcterms:W3CDTF">2021-10-22T16:42:11Z</dcterms:created>
  <dcterms:modified xsi:type="dcterms:W3CDTF">2021-11-30T23:39:52Z</dcterms:modified>
</cp:coreProperties>
</file>