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C:\Users\Hospital\Desktop\GICI\RELACION DE COMPROBANTE 2021\"/>
    </mc:Choice>
  </mc:AlternateContent>
  <xr:revisionPtr revIDLastSave="0" documentId="13_ncr:1_{732ED4E7-4145-4E6C-86A4-A7E4F868CF90}" xr6:coauthVersionLast="46" xr6:coauthVersionMax="46" xr10:uidLastSave="{00000000-0000-0000-0000-000000000000}"/>
  <bookViews>
    <workbookView xWindow="-120" yWindow="-120" windowWidth="20730" windowHeight="11160" xr2:uid="{C8E894E7-9F38-47E4-8E58-71A9FE3D1FA7}"/>
  </bookViews>
  <sheets>
    <sheet name="marzo"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4" i="1" l="1"/>
  <c r="N44" i="1" s="1"/>
  <c r="N43" i="1"/>
  <c r="N42" i="1" l="1"/>
  <c r="N41" i="1"/>
  <c r="N40" i="1"/>
  <c r="N38" i="1"/>
  <c r="L37" i="1"/>
  <c r="N37" i="1" s="1"/>
  <c r="N36" i="1" l="1"/>
  <c r="N35" i="1"/>
  <c r="N34" i="1" l="1"/>
  <c r="L34" i="1"/>
  <c r="N5" i="1" l="1"/>
  <c r="N4" i="1"/>
  <c r="N3" i="1"/>
  <c r="N2" i="1"/>
</calcChain>
</file>

<file path=xl/sharedStrings.xml><?xml version="1.0" encoding="utf-8"?>
<sst xmlns="http://schemas.openxmlformats.org/spreadsheetml/2006/main" count="385" uniqueCount="170">
  <si>
    <t>FECHA</t>
  </si>
  <si>
    <t>IMP PRESUP</t>
  </si>
  <si>
    <t>(C) Clase De Pago</t>
  </si>
  <si>
    <t>tipo de pago</t>
  </si>
  <si>
    <t>No COMPROBANTE</t>
  </si>
  <si>
    <t>beneficiario</t>
  </si>
  <si>
    <t>NUMERO DE CC O NIT</t>
  </si>
  <si>
    <t>DETALLE DEL PAGO</t>
  </si>
  <si>
    <t>VALOR BRUTO</t>
  </si>
  <si>
    <t>DESCUENTO PAPELERIA</t>
  </si>
  <si>
    <t>IVA</t>
  </si>
  <si>
    <t>RETEFUE</t>
  </si>
  <si>
    <t>EST PROUN</t>
  </si>
  <si>
    <t xml:space="preserve">VR TOTAL </t>
  </si>
  <si>
    <t>BANCO</t>
  </si>
  <si>
    <t>NUMERODE CUENTA</t>
  </si>
  <si>
    <t>CHEQUE</t>
  </si>
  <si>
    <t>FUNCIONAMIENTO</t>
  </si>
  <si>
    <t>CONSIGNACIÓN</t>
  </si>
  <si>
    <t>GEOVANNI LACOUTURE JIMENEZ</t>
  </si>
  <si>
    <t>A1.2.1.01.02.03.01</t>
  </si>
  <si>
    <t>nomina</t>
  </si>
  <si>
    <t>21068</t>
  </si>
  <si>
    <t xml:space="preserve">CANCELACION  DE PAGOS CORRESPONDIENTE A LA NOMINA DE LA E.S.E HOSPITAL DONALDO SAÚL MORÓN MANJARREZ DE LA JAGUA DEL PILAR LA GUAJIRA PERIODO CORRESPÓDIENTE   AL MES DE  FEBRERO  2021, SEGÚN LO ESPECIFICADO EN LOS DOCUMENTOS ADJUNTOS.
</t>
  </si>
  <si>
    <t>BANCOLOMBIA</t>
  </si>
  <si>
    <t>ELIZABETH MUEGUEZ CAMELO</t>
  </si>
  <si>
    <t>A1.2.1.01.02.09.02</t>
  </si>
  <si>
    <t>21069</t>
  </si>
  <si>
    <t>PAGOS CORRESPONDIENTE A LA NOMINA DE LA E.S.E HOSPITAL DONALDO SAÚL MORÓN MANJARREZ DE LA JAGUA DEL PILAR LA GUAJIRA PERIODO CORRESPÓDIENTE   AL MES DE  FEBRERO  2021, SEGÚN LO ESPECIFICADO EN LOS DOCUMENTOS ADJUNTOS.</t>
  </si>
  <si>
    <t>21070</t>
  </si>
  <si>
    <t>CARMEN OLIVIA FUENTES SALAS</t>
  </si>
  <si>
    <t xml:space="preserve">PAGOS CORRESPONDIENTE A LA NOMINA DE LA E.S.E HOSPITAL DONALDO SAÚL MORÓN MANJARREZ DE LA JAGUA DEL PILAR LA GUAJIRA PERIODO CORRESPÓDIENTE   AL MES DE  FEBRERO  2021, SEGÚN LO ESPECIFICADO EN LOS DOCUMENTOS ADJUNTOS.
</t>
  </si>
  <si>
    <t>JOSE BOLIVAR MATTOS MANJARREZ</t>
  </si>
  <si>
    <t>CANCELACION DE CONTRATO DE  PRESTAR SERVICIOS PROFESIONALES  COMO ENFERMERO JEFE DE LA ESE HOSPITAL DONALDO SAUL MORON MANJARREZ, DE LA JAGUA DEL PILAR-DEPARTAMENTO DE LA GUAJIRA.CORRESPONDIENTE AL MES DE FEBRERO  DE 2021, SEGÚN LOS DOCUEMNTOS ADJUNTOS.</t>
  </si>
  <si>
    <t>A1.2.1.01.02.03.02</t>
  </si>
  <si>
    <t>HONORARIOS</t>
  </si>
  <si>
    <t>21071</t>
  </si>
  <si>
    <t>EDINSON YESITH MUEGUEZ VASQUEZ</t>
  </si>
  <si>
    <t>CANCELACION DE CONTRATO DE  PRESTACIÓN DE SERVICIOS COMO CONDUCTOR DE LA AMBULANCIA Y OTRAS ACTIVIDADES DE LA ESE HOSPITAL DONALDO SAUL MORON MANJARREZ, DE LA JAGUA DEL PILAR-DEPARTAMENTO DE LA GUAJIRA..CORRESPONDIENTE AL MES DEFEBRERO DE 2021, SEGÚN LOS DOCUEMNTOS ADJUNTOS.</t>
  </si>
  <si>
    <t>REMUNERACION POR SERVICIOS TECNICOS</t>
  </si>
  <si>
    <t>21072</t>
  </si>
  <si>
    <t>A1.2.1.01.02.09.01</t>
  </si>
  <si>
    <t>21073</t>
  </si>
  <si>
    <t>MARIETH MARGARITA DURAN JIMENEZ</t>
  </si>
  <si>
    <t>CANCELACION DE CONTRATO DE  PRESTAR SERVICIOS COMO AUXILIAR ADMINISTRATIVO  DE LA  ESE LA ESE HOSPITAL DONALDO SAUL MORON MANJARREZ, DE LA JAGUA DEL PILAR-DEPARTAMENTO DE LA GUAJIRA..CORRESPONDIENTE AL MES DE FEBRERO  DE 2021, SEGÚN LOS DOCUEMNTOS ADJUNTOS.</t>
  </si>
  <si>
    <t>MARIA DEL ROSARIO MEDINA MANJARREZ</t>
  </si>
  <si>
    <t>CANCELACION DE CONTRATO DE  PRESTACIÓN DE SERVICIOS  COMO  AUXILIAR DE ENFERMERIA  DE LA  ESE LA ESE HOSPITAL DONALDO SAUL MORON MANJARREZ, DE LA JAGUA DEL PILAR-DEPARTAMENTO DE LA GUAJIRA.CORRESPONDIENTE AL MES DE FEBRERO  DE 2021, SEGÚN LOS DOCUEMNTOS ADJUNTOS.</t>
  </si>
  <si>
    <t>21075</t>
  </si>
  <si>
    <t>ANA PASTORA MONTESINOS</t>
  </si>
  <si>
    <t>21076</t>
  </si>
  <si>
    <t>SONEIDA CAROLINA ACOSTA DIAZ</t>
  </si>
  <si>
    <t>21077</t>
  </si>
  <si>
    <t>CANCELACION DE CONTRATO DE PRESTACIÓN DE SERVICIOS  COMO  ASESORA JURIDICA   DE LA  ESE LA ESE HOSPITAL DONALDO SAUL MORON MANJARREZ, DE LA JAGUA DEL PILAR-DEPARTAMENTO DE LA GUAJIRA CORRESPONDIENTE AL MES DE FEBRERO  DE 2021, SEGÚN LOS DOCUMENTOS ADJUNTOS.</t>
  </si>
  <si>
    <t>CARLOS JOSE SALAS PABON</t>
  </si>
  <si>
    <t>CANCELACION DE CONTRATO DEPRESTACIÓN DE SERVICIOS COMO FACTURADOR   DE LA  ESE LA ESE HOSPITAL DONALDO SAUL MORON MANJARREZ, DE LA JAGUA DEL PILAR-DEPARTAMENTO DE LA GUAJIRA.CORRESPONDIENTE AL MES DE FEBRERO DE 2021, SEGÚN LOS DOCUEMNTOS ADJUNTOS.</t>
  </si>
  <si>
    <t>21078</t>
  </si>
  <si>
    <t>GICIELYS DE JESUS PEREA ROMERO</t>
  </si>
  <si>
    <t>CANCELACION DE CONTRATO DE PRESTACIÓN DE SERVICIOS PROFESIONALES EN AREA ADMINISTRATIVA DEL HOSPITAL DONALDO SAUL MORON MANJARREZ CORRESPONDIENTE AL MES DE FEBRERO  DE 2021, SEGÚN LOS DOCUEMNTOS ADJUNTOS.</t>
  </si>
  <si>
    <t>21079</t>
  </si>
  <si>
    <t>KATERINE PAOLA PACHECO BOLAÑOS</t>
  </si>
  <si>
    <t>CANCELACION DE CONTRATO DE PRESTACIÓN DE SERVICIOS  COMO  AUXILIAR DE ENFERMERIA  DE LA  ESE LA ESE HOSPITAL DONALDO SAUL MORON MANJARREZ, DE LA JAGUA DEL PILAR-DEPARTAMENTO DE LA GUAJIRA.CORRESPONDIENTE AL MES DE FEBRERO  DE 2021, SEGÚN LOS DOCUEMNTOS ADJUNTOS.</t>
  </si>
  <si>
    <t>21080</t>
  </si>
  <si>
    <t>ADA DELIA GUTIERREZ BALCAZAR</t>
  </si>
  <si>
    <t>21081</t>
  </si>
  <si>
    <t>CANCELACION DE CONTRATO DE PRESTACIÓN DE SERVICIOS  COMO CONTADORA  DE LA  ESE LA ESE HOSPITAL DONALDO SAUL MORON MANJARREZ, DE LA JAGUA DEL PILAR-DEPARTAMENTO DE LA GUAJIRA.CORRESPONDIENTE AL MES DE FEBRERO  DE 2021, SEGÚN LOS DOCUEMNTOS ADJUNTOS. ADJUNTOS.</t>
  </si>
  <si>
    <t>ZULMA ISABEL ROMERO GUERRA</t>
  </si>
  <si>
    <t>21082</t>
  </si>
  <si>
    <t>CANCELACION DE CONTRATO DE PRESTACIÓN DE SERVICIOS COMO AUXILIAR DE ENFERMERIA EN EL AREA DE URGENCIAS Y TRASLADOS DE AMBULANCIA A SEGUNDO NIVEL DE LA ESE HOSPITAL DONALDO SAUL MORON MANJARREZ. CORRESPONDIENTE AL MES DE FEBRERO DE 2021.</t>
  </si>
  <si>
    <t>MAIRETH GONZALEZ  SAURITH</t>
  </si>
  <si>
    <t xml:space="preserve"> 40,801,807</t>
  </si>
  <si>
    <t>CANCELACION DE CONTRATO DE PRESTAR SERVICIOS PROFESIONALES  COMO BACTERIOLOGA DE LA ESE HOSPITAL DONALDO SAUL MORON MANJARREZ, DE LA JAGUA DEL PILAR-DEPARTAMENTO DE LA GUAJIRA..CORRESPONDIENTE AL MES DE FEBRERO DE 2021, SEGÚN LOS DOCUEMNTOS ADJUNTOS.</t>
  </si>
  <si>
    <t>21083</t>
  </si>
  <si>
    <t>HUSSEIN TORRES RAMIREZ</t>
  </si>
  <si>
    <t>CANCELACION DE CONTRATO DE PRESTAR SERVICIOS PROFESIONALES COMO MÉDICO, EN LOS PROCESOS DE ATENCIÓN DE CONSULTAS PARA LOS PROGRAMAS DE PROMOCIÓN Y PREVENCIÓN (PYP) A LA SALUD DE LOS USUARIOS Y REALIZACIÓN DE TURNOS EN EL ÁREA DE URGENCIA DE LA E.S.E DONALDO SAÚL MORÓN MANJARREZCORRESPONDIENTE AL MES DE FEBRERO DE 2021, SEGÚN LOS DOCUEMNTOS ADJUNTOS.</t>
  </si>
  <si>
    <t>21084</t>
  </si>
  <si>
    <t>JOSE RAMON FRAGOZO TORRES</t>
  </si>
  <si>
    <t>21085</t>
  </si>
  <si>
    <t>NESTOR JOSE GUERRA</t>
  </si>
  <si>
    <t>21087</t>
  </si>
  <si>
    <t>COLPENSIONES</t>
  </si>
  <si>
    <t>900336004-7</t>
  </si>
  <si>
    <t>CANCELACION DE LA NOMINA DE LOS PARAFISCALES   DE LA E.S.E HOSPITAL DONALDO SAÚL MORÓN MANJARREZ DE LA JAGUA DEL PILAR LA GUAJIRA PERIODO CORRESPÓDIENTE A LA PENSION ENERO 2021     Y SALUD DEL MES  DE MARZO  DE 2021, SEGÚN LO ESPECIFICADO EN LOS DOCUMENTOS ADJUNTOS.</t>
  </si>
  <si>
    <t>21088</t>
  </si>
  <si>
    <t>210103030301.</t>
  </si>
  <si>
    <t>AFP</t>
  </si>
  <si>
    <t>30005008-5</t>
  </si>
  <si>
    <t>POPULAR</t>
  </si>
  <si>
    <t>PORVENIR</t>
  </si>
  <si>
    <t>800224808-8</t>
  </si>
  <si>
    <t>ARL</t>
  </si>
  <si>
    <t xml:space="preserve">POSITIVA </t>
  </si>
  <si>
    <t>860011153-6</t>
  </si>
  <si>
    <t>CCF</t>
  </si>
  <si>
    <t>COMFAGUAJIRA</t>
  </si>
  <si>
    <t>892115006-5</t>
  </si>
  <si>
    <t xml:space="preserve">EPS </t>
  </si>
  <si>
    <t>COOMEVA</t>
  </si>
  <si>
    <t>805000427-1</t>
  </si>
  <si>
    <t>NUEVA EPS</t>
  </si>
  <si>
    <t>900156264-2</t>
  </si>
  <si>
    <t>ICBF</t>
  </si>
  <si>
    <t>INSTITUTO COLOMBIANO DE BIENESTAR SOCIAL</t>
  </si>
  <si>
    <t>899999239-2</t>
  </si>
  <si>
    <t>SENA</t>
  </si>
  <si>
    <t>899999034-1</t>
  </si>
  <si>
    <t xml:space="preserve">CANCELACION DE LOS RIESGOS PROFESIONALES DE 2 EMPLEADOS CONDUCTORES DE LA AMBULANCIA  DE LA ESE HOSPITAL DONALDO SAUL MORON MANJARREZ DE LA JAGUA DEL PILAR- LA GUAJIRA  CUYO RIESGO ES 4 </t>
  </si>
  <si>
    <t>21089</t>
  </si>
  <si>
    <t>EMIR ESTHER BRITO MEJIA</t>
  </si>
  <si>
    <t xml:space="preserve">49,742,091 </t>
  </si>
  <si>
    <t>CANCELACION DE CONTRATO DE PRESTACIÓN DE SERVICIOS  COMO AUXILIAR DE SERVICIOS GENERALES  DE LA  ESE LA ESE HOSPITAL DONALDO SAUL MORON MANJARREZ, DE LA JAGUA DEL PILAR-DEPARTAMENTO DE LA GUAJIRA.CORRESPONDIENTE AL MES DE FEBRERO DE 2021, SEGÚN LOS DOCUEMNTOS ADJUNTOS.</t>
  </si>
  <si>
    <t>A2.2.1.02.02.19.01</t>
  </si>
  <si>
    <t>ASEO</t>
  </si>
  <si>
    <t>21090</t>
  </si>
  <si>
    <t>MARIA DEL CARMEN VALENCIA FUENTES</t>
  </si>
  <si>
    <t>21091</t>
  </si>
  <si>
    <t>YURANYS PAOLA FUENTES GUTIERREZ</t>
  </si>
  <si>
    <t>CANCELACION DEL PAGO PRESTACION DE SERVICIOS PARA LA BUSQUEDA Y ORGANIZACIÓN DE EXPEDINTES DE LA ESE HOSPITAL DONALDO SAUL MORON MANJARREZ DE LA JAGUA DEL PILAR- LA GUAJIRA, CORRESPONDIENTES AL MES DE FEBRERO DE 2021.</t>
  </si>
  <si>
    <t>21092</t>
  </si>
  <si>
    <t xml:space="preserve">JEIDY DE LA ROSA OROZCO </t>
  </si>
  <si>
    <t>21093</t>
  </si>
  <si>
    <t>CANCELACION DEL CONTRATO DE PRESTACION DE SERVICIOS COMO AUXILIAR DE ENFERMERIA EN EL AREA DE URGENCIAS Y CONSULTA EXTERNA DE LA E.S.E
HOSPITAL DONALDO SAUL MORON MANJARREZ, CORRESPONDIENTE AL MES DE FEBRERO DE 2021.</t>
  </si>
  <si>
    <t>AIRE</t>
  </si>
  <si>
    <t>SERVICOS PUBLICOS</t>
  </si>
  <si>
    <t>A22.1.02.02.07.01</t>
  </si>
  <si>
    <t>21094</t>
  </si>
  <si>
    <t>901380930-2</t>
  </si>
  <si>
    <t>CANCELACION DEL SERVICIO DE ENERGIA DE LA ESE HOSPITAL DONALDO SAUL MORON MANJARREZ DE LA JAGUA DEL PILAR- LA GUAJIRA, PERIODO FACTURADO 12/01/2021- 10/02/2021. SEGÚN LOS DOCUEMNTOS ADJUNTOS</t>
  </si>
  <si>
    <t>SANTANA DISTRIBUCIONES MEDICAS S.A.S</t>
  </si>
  <si>
    <t>21095</t>
  </si>
  <si>
    <t>CANCELACION DEL CONTRATO DE SUMINISTRO DE MATERIALES E INSUMOS HOSPITALARIOS PARA LA ESE HLOSPITAL DONALDO SAUL MORON MANJARREZ DE LA JAGUA DEL PILAR- LA GUAJIRA.</t>
  </si>
  <si>
    <t>A22.2.01.01.01.01.01 -  A22.2.01.01.01.01.02</t>
  </si>
  <si>
    <t>Material de Laboratorio Clinico-Material Odontologico-</t>
  </si>
  <si>
    <t>DAYANA PATRICIA ROMERO VERGARA</t>
  </si>
  <si>
    <t>21096</t>
  </si>
  <si>
    <t>CANCELACION DEL PAGO DEL MES DE NOVIEMBRE CUANDO SE DESEMPEÑABA COMO  MEDICO DE LA ESE HOSPITAL DONALDO SAUL MORON MANJAREZ, DE LA JAGUA DEL PILAR. SEGÚN LOS DOCUMENTOS ADJUNTOS.</t>
  </si>
  <si>
    <t>PAGO VIGENCIAS ANTERIORES</t>
  </si>
  <si>
    <t>A12.1.01.93.01.01</t>
  </si>
  <si>
    <t>DIRECCION DE IMPUESTOS Y ADUANAS NACIONALES (DIAN)</t>
  </si>
  <si>
    <t>21097</t>
  </si>
  <si>
    <t>800197268-4</t>
  </si>
  <si>
    <t>CANCELACION DE LA RETENCION EN LA FUENTE DE LA ESE HOSPITAL DONALDO SAUL MORON MANJARREZ, CORRESPONDIENTE AL MES DE FEBRERO DE 2021  SEGÚN LOS DOCUMENTOS ADJUNTOS</t>
  </si>
  <si>
    <t>MULTAS E IMPUESTOS</t>
  </si>
  <si>
    <t>A22.1.02.03.01</t>
  </si>
  <si>
    <t>JULIO CESAR RESTREPO</t>
  </si>
  <si>
    <t>CANCELACION DE SUMINISTRO DE COMBUSTIBLE, PARA LA AMBULANCIA DE LA ENTIDAD, DE MANERA OPORTUNA Y QUE SEA OBJETO DE SOLICITUD POR LA E.S.E. DONALDO SAÚL MORÓN MANJARREZ DE LA JAGUA DEL PILAR – LA GUAJIRA.CORREESPONDIENTE AL MES DE FEBRERO  2021</t>
  </si>
  <si>
    <t>A2.2.1.02.02.98.01</t>
  </si>
  <si>
    <t>Otras Adquisiciones de servicios (Combustible)</t>
  </si>
  <si>
    <t>21098</t>
  </si>
  <si>
    <t>724000000-59</t>
  </si>
  <si>
    <t xml:space="preserve">ANA PASTORA MONTESINOS </t>
  </si>
  <si>
    <t>CANCELACION DE TOTAL DE VIGENCIAS ANTERIORES DE LA SEÑORA, DESEMPEÑANDOSE EN ESE TIEMPO COMO AUXILIAR DE ENFERMERIA EN EL AREA DE URGENCIAS DE LA ESE HOSPITAL DONALDO SAUL MORON MANJARREZ.SEGUN LOS DOCUMENTOS ADJUNTOS.</t>
  </si>
  <si>
    <t>A1.2.1.01.93.01.02</t>
  </si>
  <si>
    <t>21099</t>
  </si>
  <si>
    <t>FIBRA NET TELECOMUNICACIONES</t>
  </si>
  <si>
    <t xml:space="preserve"> 901408984-3</t>
  </si>
  <si>
    <t>CANCELACION DE LA INSTALACION DEL SERVICIO DE INTERNET DE LA ESE HOSPITAL DONALDO SAUL MORON MANJARREZ,   Y EL PAGO CORRESPONDIENTE AL MES  DE SERVICIO, SGÚN LOS DOCUMENTOS ADJUNTOS</t>
  </si>
  <si>
    <t>21100</t>
  </si>
  <si>
    <t>NOMINA</t>
  </si>
  <si>
    <t>21101</t>
  </si>
  <si>
    <t>PAGOS CORRESPONDIENTE A LA NOMINA DE LA E.S.E HOSPITAL DONALDO SAÚL MORÓN MANJARREZ DE LA JAGUA DEL PILAR LA GUAJIRA PERIODO CORRESPÓDIENTE   AL MES DE MARZO 2021, SEGÚN LO ESPECIFICADO EN LOS DOCUMENTOS ADJUNTOS.</t>
  </si>
  <si>
    <t>21102</t>
  </si>
  <si>
    <t>PAGOS CORRESPONDIENTE A LA NOMINA DE LA E.S.E HOSPITAL DONALDO SAÚL MORÓN MANJARREZ DE LA JAGUA DEL PILAR LA GUAJIRA PERIODO CORRESPÓDIENTE   AL MES DE  MARZO  2021, SEGÚN LO ESPECIFICADO EN LOS DOCUMENTOS ADJUNTOS.</t>
  </si>
  <si>
    <t>21103</t>
  </si>
  <si>
    <t>A22102022301</t>
  </si>
  <si>
    <t>GASTOS BANCARIOS</t>
  </si>
  <si>
    <t>BOGOTÁ</t>
  </si>
  <si>
    <t xml:space="preserve">GASTOS GENERADOS  DURANTE EL MES DE MARZO DE 2021 BANCO BOGOTA </t>
  </si>
  <si>
    <t xml:space="preserve">GASTOS GENERADOS  DURANTE EL MES MARZO  DE 2021 BANCO POPULAR  </t>
  </si>
  <si>
    <t>GASTOS GENERADOS  DURANTE EL MES MARZO DE 2021 BANCOLOMBIA</t>
  </si>
  <si>
    <t>21105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</si>
</sst>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_(* \(#,##0\);_(* &quot;-&quot;_);_(@_)"/>
    <numFmt numFmtId="165" formatCode="_(* #,##0_);_(* \(#,##0\);_(* &quot;-&quot;??_);_(@_)"/>
    <numFmt numFmtId="166" formatCode="_-[$$-240A]* #,##0.00_-;\-[$$-240A]* #,##0.00_-;_-[$$-240A]* &quot;-&quot;??_-;_-@_-"/>
    <numFmt numFmtId="167" formatCode="_ * #,##0_ ;_ * \-#,##0_ ;_ * &quot;-&quot;??_ ;_ @_ "/>
  </numFmts>
  <fonts count="13" x14ac:knownFonts="1">
    <font>
      <sz val="11"/>
      <color theme="1"/>
      <name val="Calibri"/>
      <family val="2"/>
      <scheme val="minor"/>
    </font>
    <font>
      <sz val="11"/>
      <color theme="1"/>
      <name val="Calibri"/>
      <family val="2"/>
      <scheme val="minor"/>
    </font>
    <font>
      <b/>
      <sz val="9"/>
      <name val="Calibri"/>
      <family val="2"/>
      <scheme val="minor"/>
    </font>
    <font>
      <sz val="10"/>
      <name val="Arial"/>
      <family val="2"/>
    </font>
    <font>
      <b/>
      <sz val="10"/>
      <name val="Arial"/>
      <family val="2"/>
    </font>
    <font>
      <sz val="9"/>
      <name val="Arial"/>
      <family val="2"/>
    </font>
    <font>
      <sz val="8"/>
      <name val="Arial"/>
      <family val="2"/>
    </font>
    <font>
      <sz val="11"/>
      <name val="Calibri"/>
      <family val="2"/>
      <scheme val="minor"/>
    </font>
    <font>
      <i/>
      <sz val="8"/>
      <name val="Book Antiqua"/>
      <family val="1"/>
    </font>
    <font>
      <sz val="9"/>
      <name val="Calibri"/>
      <family val="2"/>
      <scheme val="minor"/>
    </font>
    <font>
      <sz val="8"/>
      <name val="Calibri"/>
      <family val="2"/>
      <scheme val="minor"/>
    </font>
    <font>
      <i/>
      <sz val="8"/>
      <color theme="1"/>
      <name val="Book Antiqua"/>
      <family val="1"/>
    </font>
    <font>
      <sz val="9"/>
      <color theme="1"/>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3">
    <xf numFmtId="0" fontId="0" fillId="0" borderId="0"/>
    <xf numFmtId="43" fontId="1" fillId="0" borderId="0" applyFont="0" applyFill="0" applyBorder="0" applyAlignment="0" applyProtection="0"/>
    <xf numFmtId="0" fontId="3" fillId="0" borderId="0"/>
  </cellStyleXfs>
  <cellXfs count="49">
    <xf numFmtId="0" fontId="0" fillId="0" borderId="0" xfId="0"/>
    <xf numFmtId="0" fontId="2" fillId="2" borderId="1" xfId="0" applyFont="1" applyFill="1" applyBorder="1" applyAlignment="1">
      <alignment vertical="center" wrapText="1"/>
    </xf>
    <xf numFmtId="0" fontId="4" fillId="2" borderId="1" xfId="2" applyFont="1" applyFill="1" applyBorder="1" applyAlignment="1">
      <alignment horizontal="center" vertical="center" wrapText="1"/>
    </xf>
    <xf numFmtId="49" fontId="4" fillId="3" borderId="1" xfId="2" applyNumberFormat="1" applyFont="1" applyFill="1" applyBorder="1" applyAlignment="1">
      <alignment horizontal="center" vertical="center" wrapText="1"/>
    </xf>
    <xf numFmtId="0" fontId="4" fillId="2" borderId="1" xfId="2" applyFont="1" applyFill="1" applyBorder="1" applyAlignment="1">
      <alignment horizontal="left" vertical="center" wrapText="1"/>
    </xf>
    <xf numFmtId="164" fontId="4" fillId="2" borderId="1" xfId="2" applyNumberFormat="1" applyFont="1" applyFill="1" applyBorder="1" applyAlignment="1">
      <alignment horizontal="center" vertical="center" wrapText="1"/>
    </xf>
    <xf numFmtId="15" fontId="0" fillId="2" borderId="1" xfId="0" applyNumberFormat="1" applyFill="1" applyBorder="1" applyAlignment="1">
      <alignment vertical="center"/>
    </xf>
    <xf numFmtId="0" fontId="3" fillId="2" borderId="1" xfId="2" applyFill="1" applyBorder="1" applyAlignment="1">
      <alignment horizontal="right" vertical="center"/>
    </xf>
    <xf numFmtId="0" fontId="0" fillId="2" borderId="1" xfId="0" applyFill="1" applyBorder="1" applyAlignment="1">
      <alignment vertical="center"/>
    </xf>
    <xf numFmtId="0" fontId="5" fillId="2" borderId="1" xfId="2" applyFont="1" applyFill="1" applyBorder="1" applyAlignment="1">
      <alignment horizontal="center" vertical="center" wrapText="1"/>
    </xf>
    <xf numFmtId="49" fontId="5" fillId="3" borderId="1" xfId="2" applyNumberFormat="1" applyFont="1" applyFill="1" applyBorder="1" applyAlignment="1">
      <alignment horizontal="center" vertical="center"/>
    </xf>
    <xf numFmtId="0" fontId="6" fillId="2" borderId="1" xfId="2" applyFont="1" applyFill="1" applyBorder="1" applyAlignment="1">
      <alignment horizontal="left" vertical="center" wrapText="1"/>
    </xf>
    <xf numFmtId="165" fontId="7" fillId="2" borderId="1" xfId="1" applyNumberFormat="1" applyFont="1" applyFill="1" applyBorder="1" applyAlignment="1">
      <alignment horizontal="center" vertical="center"/>
    </xf>
    <xf numFmtId="0" fontId="8" fillId="2" borderId="1" xfId="2" applyFont="1" applyFill="1" applyBorder="1" applyAlignment="1">
      <alignment vertical="center" wrapText="1"/>
    </xf>
    <xf numFmtId="165" fontId="3" fillId="2" borderId="1" xfId="1" applyNumberFormat="1" applyFont="1" applyFill="1" applyBorder="1" applyAlignment="1">
      <alignment horizontal="center" vertical="center"/>
    </xf>
    <xf numFmtId="0" fontId="3" fillId="2" borderId="1" xfId="2" applyFill="1" applyBorder="1" applyAlignment="1">
      <alignment horizontal="center" vertical="center"/>
    </xf>
    <xf numFmtId="1" fontId="9" fillId="2" borderId="1" xfId="0" applyNumberFormat="1" applyFont="1" applyFill="1" applyBorder="1" applyAlignment="1">
      <alignment vertical="center"/>
    </xf>
    <xf numFmtId="0" fontId="0" fillId="0" borderId="1" xfId="0" applyBorder="1"/>
    <xf numFmtId="0" fontId="0" fillId="0" borderId="1" xfId="0" applyBorder="1" applyAlignment="1">
      <alignment wrapText="1"/>
    </xf>
    <xf numFmtId="14" fontId="0" fillId="0" borderId="1" xfId="0" applyNumberFormat="1" applyBorder="1"/>
    <xf numFmtId="166" fontId="4" fillId="2" borderId="1" xfId="2" applyNumberFormat="1" applyFont="1" applyFill="1" applyBorder="1" applyAlignment="1">
      <alignment horizontal="center" vertical="center" wrapText="1"/>
    </xf>
    <xf numFmtId="166" fontId="3" fillId="2" borderId="1" xfId="1" applyNumberFormat="1" applyFont="1" applyFill="1" applyBorder="1" applyAlignment="1">
      <alignment horizontal="center" vertical="center"/>
    </xf>
    <xf numFmtId="166" fontId="0" fillId="0" borderId="1" xfId="0" applyNumberFormat="1" applyBorder="1"/>
    <xf numFmtId="166" fontId="0" fillId="0" borderId="0" xfId="0" applyNumberFormat="1"/>
    <xf numFmtId="166" fontId="5" fillId="2" borderId="1" xfId="2" applyNumberFormat="1" applyFont="1" applyFill="1" applyBorder="1" applyAlignment="1">
      <alignment horizontal="center" vertical="center"/>
    </xf>
    <xf numFmtId="0" fontId="0" fillId="0" borderId="0" xfId="0" applyAlignment="1">
      <alignment wrapText="1"/>
    </xf>
    <xf numFmtId="0" fontId="0" fillId="2" borderId="3" xfId="0" applyFill="1" applyBorder="1" applyAlignment="1">
      <alignment vertical="center" wrapText="1"/>
    </xf>
    <xf numFmtId="0" fontId="6" fillId="2" borderId="3" xfId="2" applyFont="1" applyFill="1" applyBorder="1" applyAlignment="1">
      <alignment horizontal="center" vertical="center"/>
    </xf>
    <xf numFmtId="0" fontId="11" fillId="2" borderId="3" xfId="0" applyFont="1" applyFill="1" applyBorder="1" applyAlignment="1">
      <alignment horizontal="justify" vertical="center"/>
    </xf>
    <xf numFmtId="167" fontId="12" fillId="2" borderId="3" xfId="1" applyNumberFormat="1" applyFont="1" applyFill="1" applyBorder="1" applyAlignment="1">
      <alignment vertical="center"/>
    </xf>
    <xf numFmtId="164" fontId="3" fillId="2" borderId="3" xfId="2" applyNumberFormat="1" applyFill="1" applyBorder="1" applyAlignment="1">
      <alignment vertical="center"/>
    </xf>
    <xf numFmtId="164" fontId="6" fillId="2" borderId="3" xfId="2" applyNumberFormat="1" applyFont="1" applyFill="1" applyBorder="1" applyAlignment="1">
      <alignment vertical="center"/>
    </xf>
    <xf numFmtId="0" fontId="5" fillId="2" borderId="3" xfId="2" applyFont="1" applyFill="1" applyBorder="1" applyAlignment="1">
      <alignment horizontal="center" vertical="center"/>
    </xf>
    <xf numFmtId="1" fontId="9" fillId="2" borderId="3" xfId="0" applyNumberFormat="1" applyFont="1" applyFill="1" applyBorder="1" applyAlignment="1">
      <alignment vertical="center"/>
    </xf>
    <xf numFmtId="0" fontId="5" fillId="2" borderId="3" xfId="2" applyFont="1" applyFill="1" applyBorder="1" applyAlignment="1">
      <alignment horizontal="right" vertical="center"/>
    </xf>
    <xf numFmtId="0" fontId="0" fillId="2" borderId="1" xfId="0" applyFill="1" applyBorder="1" applyAlignment="1">
      <alignment vertical="center" wrapText="1"/>
    </xf>
    <xf numFmtId="0" fontId="6" fillId="2" borderId="1" xfId="2" applyFont="1" applyFill="1" applyBorder="1" applyAlignment="1">
      <alignment horizontal="center" vertical="center"/>
    </xf>
    <xf numFmtId="0" fontId="11" fillId="2" borderId="1" xfId="0" applyFont="1" applyFill="1" applyBorder="1" applyAlignment="1">
      <alignment horizontal="justify" vertical="center"/>
    </xf>
    <xf numFmtId="167" fontId="12" fillId="2" borderId="1" xfId="1" applyNumberFormat="1" applyFont="1" applyFill="1" applyBorder="1" applyAlignment="1">
      <alignment vertical="center"/>
    </xf>
    <xf numFmtId="164" fontId="3" fillId="2" borderId="1" xfId="2" applyNumberFormat="1" applyFill="1" applyBorder="1" applyAlignment="1">
      <alignment vertical="center"/>
    </xf>
    <xf numFmtId="164" fontId="6" fillId="2" borderId="1" xfId="2" applyNumberFormat="1" applyFont="1" applyFill="1" applyBorder="1" applyAlignment="1">
      <alignment vertical="center"/>
    </xf>
    <xf numFmtId="0" fontId="5" fillId="2" borderId="1" xfId="2" applyFont="1" applyFill="1" applyBorder="1" applyAlignment="1">
      <alignment horizontal="center" vertical="center"/>
    </xf>
    <xf numFmtId="0" fontId="5" fillId="2" borderId="1" xfId="2" applyFont="1" applyFill="1" applyBorder="1" applyAlignment="1">
      <alignment horizontal="right" vertical="center"/>
    </xf>
    <xf numFmtId="1" fontId="9" fillId="2" borderId="4" xfId="0" applyNumberFormat="1" applyFont="1" applyFill="1" applyBorder="1" applyAlignment="1">
      <alignment vertical="center"/>
    </xf>
    <xf numFmtId="15" fontId="0" fillId="2" borderId="2" xfId="0" applyNumberFormat="1" applyFill="1" applyBorder="1" applyAlignment="1">
      <alignment horizontal="center" vertical="center"/>
    </xf>
    <xf numFmtId="0" fontId="3" fillId="2" borderId="2" xfId="2" applyFill="1" applyBorder="1" applyAlignment="1">
      <alignment horizontal="center" vertical="center"/>
    </xf>
    <xf numFmtId="49" fontId="5" fillId="3" borderId="1" xfId="2" applyNumberFormat="1" applyFont="1" applyFill="1" applyBorder="1" applyAlignment="1">
      <alignment horizontal="center" vertical="center"/>
    </xf>
    <xf numFmtId="0" fontId="6" fillId="2" borderId="1" xfId="0" applyFont="1" applyFill="1" applyBorder="1" applyAlignment="1">
      <alignment horizontal="center" vertical="center" wrapText="1"/>
    </xf>
    <xf numFmtId="165" fontId="7" fillId="2" borderId="1" xfId="1" applyNumberFormat="1" applyFont="1" applyFill="1" applyBorder="1" applyAlignment="1">
      <alignment horizontal="center" vertical="center"/>
    </xf>
  </cellXfs>
  <cellStyles count="3">
    <cellStyle name="Millares" xfId="1" builtinId="3"/>
    <cellStyle name="Normal" xfId="0" builtinId="0"/>
    <cellStyle name="Normal 2" xfId="2" xr:uid="{ADD3159F-CE7F-40DB-B9F0-1D728E5FE3F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3905-FA59-47C1-BC17-5321EE8BAD59}">
  <dimension ref="A1:Q45"/>
  <sheetViews>
    <sheetView tabSelected="1" topLeftCell="A41" workbookViewId="0">
      <selection activeCell="F43" sqref="F43:F45"/>
    </sheetView>
  </sheetViews>
  <sheetFormatPr baseColWidth="10" defaultRowHeight="15" x14ac:dyDescent="0.25"/>
  <cols>
    <col min="2" max="2" width="19.28515625" customWidth="1"/>
    <col min="3" max="3" width="18.28515625" customWidth="1"/>
    <col min="4" max="4" width="27.28515625" style="25" customWidth="1"/>
    <col min="5" max="5" width="12.42578125" customWidth="1"/>
    <col min="6" max="6" width="39" customWidth="1"/>
    <col min="7" max="7" width="17.42578125" customWidth="1"/>
    <col min="8" max="8" width="34.85546875" customWidth="1"/>
    <col min="9" max="9" width="14.140625" style="23" bestFit="1" customWidth="1"/>
    <col min="12" max="12" width="12.5703125" bestFit="1" customWidth="1"/>
    <col min="14" max="14" width="14.140625" style="23" bestFit="1" customWidth="1"/>
    <col min="15" max="15" width="14.5703125" customWidth="1"/>
    <col min="16" max="16" width="15.5703125" customWidth="1"/>
    <col min="17" max="17" width="15.140625" customWidth="1"/>
  </cols>
  <sheetData>
    <row r="1" spans="1:17" ht="51" x14ac:dyDescent="0.25">
      <c r="A1" s="1" t="s">
        <v>0</v>
      </c>
      <c r="B1" s="2" t="s">
        <v>1</v>
      </c>
      <c r="C1" s="2" t="s">
        <v>2</v>
      </c>
      <c r="D1" s="2" t="s">
        <v>3</v>
      </c>
      <c r="E1" s="3" t="s">
        <v>4</v>
      </c>
      <c r="F1" s="4" t="s">
        <v>5</v>
      </c>
      <c r="G1" s="2" t="s">
        <v>6</v>
      </c>
      <c r="H1" s="2" t="s">
        <v>7</v>
      </c>
      <c r="I1" s="20" t="s">
        <v>8</v>
      </c>
      <c r="J1" s="5" t="s">
        <v>9</v>
      </c>
      <c r="K1" s="2" t="s">
        <v>10</v>
      </c>
      <c r="L1" s="2" t="s">
        <v>11</v>
      </c>
      <c r="M1" s="2" t="s">
        <v>12</v>
      </c>
      <c r="N1" s="20" t="s">
        <v>13</v>
      </c>
      <c r="O1" s="2" t="s">
        <v>14</v>
      </c>
      <c r="P1" s="1" t="s">
        <v>15</v>
      </c>
      <c r="Q1" s="2" t="s">
        <v>16</v>
      </c>
    </row>
    <row r="2" spans="1:17" ht="123.75" customHeight="1" x14ac:dyDescent="0.25">
      <c r="A2" s="6">
        <v>44257</v>
      </c>
      <c r="B2" s="7" t="s">
        <v>20</v>
      </c>
      <c r="C2" s="8" t="s">
        <v>17</v>
      </c>
      <c r="D2" s="9" t="s">
        <v>21</v>
      </c>
      <c r="E2" s="10" t="s">
        <v>22</v>
      </c>
      <c r="F2" s="11" t="s">
        <v>19</v>
      </c>
      <c r="G2" s="12">
        <v>77173953</v>
      </c>
      <c r="H2" s="13" t="s">
        <v>23</v>
      </c>
      <c r="I2" s="24">
        <v>3367297</v>
      </c>
      <c r="J2" s="14">
        <v>0</v>
      </c>
      <c r="K2" s="14">
        <v>0</v>
      </c>
      <c r="L2" s="14">
        <v>0</v>
      </c>
      <c r="M2" s="14">
        <v>0</v>
      </c>
      <c r="N2" s="21">
        <f t="shared" ref="N2" si="0">+I2-J2-K2-L2-M2</f>
        <v>3367297</v>
      </c>
      <c r="O2" s="15" t="s">
        <v>24</v>
      </c>
      <c r="P2" s="16">
        <v>7240000059</v>
      </c>
      <c r="Q2" s="15" t="s">
        <v>18</v>
      </c>
    </row>
    <row r="3" spans="1:17" ht="120" x14ac:dyDescent="0.25">
      <c r="A3" s="19">
        <v>44257</v>
      </c>
      <c r="B3" s="17" t="s">
        <v>26</v>
      </c>
      <c r="C3" s="17" t="s">
        <v>17</v>
      </c>
      <c r="D3" s="18" t="s">
        <v>21</v>
      </c>
      <c r="E3" s="10" t="s">
        <v>27</v>
      </c>
      <c r="F3" s="18" t="s">
        <v>25</v>
      </c>
      <c r="G3" s="17">
        <v>27018948</v>
      </c>
      <c r="H3" s="18" t="s">
        <v>28</v>
      </c>
      <c r="I3" s="22">
        <v>1804183</v>
      </c>
      <c r="J3" s="17">
        <v>0</v>
      </c>
      <c r="K3" s="17">
        <v>0</v>
      </c>
      <c r="L3" s="17">
        <v>0</v>
      </c>
      <c r="M3" s="17">
        <v>0</v>
      </c>
      <c r="N3" s="22">
        <f>I3</f>
        <v>1804183</v>
      </c>
      <c r="O3" s="15" t="s">
        <v>24</v>
      </c>
      <c r="P3" s="16">
        <v>7240000059</v>
      </c>
      <c r="Q3" s="15" t="s">
        <v>18</v>
      </c>
    </row>
    <row r="4" spans="1:17" ht="135" x14ac:dyDescent="0.25">
      <c r="A4" s="19">
        <v>44257</v>
      </c>
      <c r="B4" s="17" t="s">
        <v>26</v>
      </c>
      <c r="C4" s="17" t="s">
        <v>17</v>
      </c>
      <c r="D4" s="18" t="s">
        <v>21</v>
      </c>
      <c r="E4" s="10" t="s">
        <v>29</v>
      </c>
      <c r="F4" s="18" t="s">
        <v>30</v>
      </c>
      <c r="G4" s="17">
        <v>27014613</v>
      </c>
      <c r="H4" s="18" t="s">
        <v>31</v>
      </c>
      <c r="I4" s="22">
        <v>1442767</v>
      </c>
      <c r="J4" s="17">
        <v>0</v>
      </c>
      <c r="K4" s="17">
        <v>0</v>
      </c>
      <c r="L4" s="17">
        <v>0</v>
      </c>
      <c r="M4" s="17">
        <v>0</v>
      </c>
      <c r="N4" s="22">
        <f>I4</f>
        <v>1442767</v>
      </c>
      <c r="O4" s="15" t="s">
        <v>24</v>
      </c>
      <c r="P4" s="16">
        <v>7240000059</v>
      </c>
      <c r="Q4" s="15" t="s">
        <v>18</v>
      </c>
    </row>
    <row r="5" spans="1:17" ht="135" x14ac:dyDescent="0.25">
      <c r="A5" s="19">
        <v>44259</v>
      </c>
      <c r="B5" s="17" t="s">
        <v>34</v>
      </c>
      <c r="C5" s="17" t="s">
        <v>17</v>
      </c>
      <c r="D5" s="18" t="s">
        <v>35</v>
      </c>
      <c r="E5" s="10" t="s">
        <v>36</v>
      </c>
      <c r="F5" s="18" t="s">
        <v>32</v>
      </c>
      <c r="G5" s="17">
        <v>77169129</v>
      </c>
      <c r="H5" s="18" t="s">
        <v>33</v>
      </c>
      <c r="I5" s="22">
        <v>2035000</v>
      </c>
      <c r="J5" s="17">
        <v>0</v>
      </c>
      <c r="K5" s="17">
        <v>0</v>
      </c>
      <c r="L5" s="17">
        <v>0</v>
      </c>
      <c r="M5" s="17">
        <v>0</v>
      </c>
      <c r="N5" s="22">
        <f>I5</f>
        <v>2035000</v>
      </c>
      <c r="O5" s="15" t="s">
        <v>24</v>
      </c>
      <c r="P5" s="16">
        <v>7240000059</v>
      </c>
      <c r="Q5" s="15" t="s">
        <v>18</v>
      </c>
    </row>
    <row r="6" spans="1:17" ht="150" x14ac:dyDescent="0.25">
      <c r="A6" s="19">
        <v>44259</v>
      </c>
      <c r="B6" s="17" t="s">
        <v>26</v>
      </c>
      <c r="C6" s="17" t="s">
        <v>17</v>
      </c>
      <c r="D6" s="18" t="s">
        <v>39</v>
      </c>
      <c r="E6" s="10" t="s">
        <v>40</v>
      </c>
      <c r="F6" s="18" t="s">
        <v>37</v>
      </c>
      <c r="G6" s="17">
        <v>84101530</v>
      </c>
      <c r="H6" s="18" t="s">
        <v>38</v>
      </c>
      <c r="I6" s="22">
        <v>1000000</v>
      </c>
      <c r="J6" s="17">
        <v>0</v>
      </c>
      <c r="K6" s="17">
        <v>0</v>
      </c>
      <c r="L6" s="17">
        <v>0</v>
      </c>
      <c r="M6" s="17">
        <v>0</v>
      </c>
      <c r="N6" s="22">
        <v>1000000</v>
      </c>
      <c r="O6" s="15" t="s">
        <v>24</v>
      </c>
      <c r="P6" s="16">
        <v>7240000059</v>
      </c>
      <c r="Q6" s="15" t="s">
        <v>18</v>
      </c>
    </row>
    <row r="7" spans="1:17" ht="135" x14ac:dyDescent="0.25">
      <c r="A7" s="19">
        <v>44259</v>
      </c>
      <c r="B7" s="17" t="s">
        <v>41</v>
      </c>
      <c r="C7" s="17" t="s">
        <v>17</v>
      </c>
      <c r="D7" s="18" t="s">
        <v>39</v>
      </c>
      <c r="E7" s="10" t="s">
        <v>42</v>
      </c>
      <c r="F7" s="18" t="s">
        <v>43</v>
      </c>
      <c r="G7" s="17">
        <v>1119817332</v>
      </c>
      <c r="H7" s="18" t="s">
        <v>44</v>
      </c>
      <c r="I7" s="22">
        <v>1000000</v>
      </c>
      <c r="J7" s="17">
        <v>0</v>
      </c>
      <c r="K7" s="17">
        <v>0</v>
      </c>
      <c r="L7" s="17">
        <v>0</v>
      </c>
      <c r="M7" s="17">
        <v>0</v>
      </c>
      <c r="N7" s="22">
        <v>1000000</v>
      </c>
      <c r="O7" s="15" t="s">
        <v>24</v>
      </c>
      <c r="P7" s="16">
        <v>7240000059</v>
      </c>
      <c r="Q7" s="15" t="s">
        <v>18</v>
      </c>
    </row>
    <row r="8" spans="1:17" ht="135" x14ac:dyDescent="0.25">
      <c r="A8" s="19">
        <v>44259</v>
      </c>
      <c r="B8" s="17" t="s">
        <v>26</v>
      </c>
      <c r="C8" s="17" t="s">
        <v>17</v>
      </c>
      <c r="D8" s="18" t="s">
        <v>39</v>
      </c>
      <c r="E8" s="10" t="s">
        <v>47</v>
      </c>
      <c r="F8" s="18" t="s">
        <v>45</v>
      </c>
      <c r="G8" s="17">
        <v>49782282</v>
      </c>
      <c r="H8" s="18" t="s">
        <v>46</v>
      </c>
      <c r="I8" s="22">
        <v>1000000</v>
      </c>
      <c r="J8" s="17">
        <v>0</v>
      </c>
      <c r="K8" s="17">
        <v>0</v>
      </c>
      <c r="L8" s="17">
        <v>0</v>
      </c>
      <c r="M8" s="17">
        <v>0</v>
      </c>
      <c r="N8" s="22">
        <v>1000000</v>
      </c>
      <c r="O8" s="15" t="s">
        <v>24</v>
      </c>
      <c r="P8" s="16">
        <v>7240000059</v>
      </c>
      <c r="Q8" s="15" t="s">
        <v>18</v>
      </c>
    </row>
    <row r="9" spans="1:17" ht="135" x14ac:dyDescent="0.25">
      <c r="A9" s="19">
        <v>44259</v>
      </c>
      <c r="B9" s="17" t="s">
        <v>26</v>
      </c>
      <c r="C9" s="17" t="s">
        <v>17</v>
      </c>
      <c r="D9" s="18" t="s">
        <v>39</v>
      </c>
      <c r="E9" s="10" t="s">
        <v>49</v>
      </c>
      <c r="F9" s="17" t="s">
        <v>48</v>
      </c>
      <c r="G9" s="17">
        <v>36491032</v>
      </c>
      <c r="H9" s="18" t="s">
        <v>46</v>
      </c>
      <c r="I9" s="22">
        <v>1000000</v>
      </c>
      <c r="J9" s="17">
        <v>0</v>
      </c>
      <c r="K9" s="17">
        <v>0</v>
      </c>
      <c r="L9" s="17">
        <v>0</v>
      </c>
      <c r="M9" s="17">
        <v>0</v>
      </c>
      <c r="N9" s="22">
        <v>1000000</v>
      </c>
      <c r="O9" s="15" t="s">
        <v>24</v>
      </c>
      <c r="P9" s="16">
        <v>7240000059</v>
      </c>
      <c r="Q9" s="15" t="s">
        <v>18</v>
      </c>
    </row>
    <row r="10" spans="1:17" ht="135" x14ac:dyDescent="0.25">
      <c r="A10" s="19">
        <v>44259</v>
      </c>
      <c r="B10" s="17" t="s">
        <v>20</v>
      </c>
      <c r="C10" s="17" t="s">
        <v>17</v>
      </c>
      <c r="D10" s="18" t="s">
        <v>35</v>
      </c>
      <c r="E10" s="10" t="s">
        <v>51</v>
      </c>
      <c r="F10" s="17" t="s">
        <v>50</v>
      </c>
      <c r="G10" s="17">
        <v>1121331579</v>
      </c>
      <c r="H10" s="18" t="s">
        <v>52</v>
      </c>
      <c r="I10" s="22">
        <v>2500000</v>
      </c>
      <c r="J10" s="17">
        <v>0</v>
      </c>
      <c r="K10" s="17">
        <v>0</v>
      </c>
      <c r="L10" s="17">
        <v>0</v>
      </c>
      <c r="M10" s="17">
        <v>0</v>
      </c>
      <c r="N10" s="22">
        <v>1000000</v>
      </c>
      <c r="O10" s="15" t="s">
        <v>24</v>
      </c>
      <c r="P10" s="16">
        <v>7240000059</v>
      </c>
      <c r="Q10" s="15" t="s">
        <v>18</v>
      </c>
    </row>
    <row r="11" spans="1:17" ht="135" x14ac:dyDescent="0.25">
      <c r="A11" s="19">
        <v>44259</v>
      </c>
      <c r="B11" s="17" t="s">
        <v>20</v>
      </c>
      <c r="C11" s="17" t="s">
        <v>17</v>
      </c>
      <c r="D11" s="18" t="s">
        <v>35</v>
      </c>
      <c r="E11" s="10" t="s">
        <v>55</v>
      </c>
      <c r="F11" s="17" t="s">
        <v>53</v>
      </c>
      <c r="G11" s="17">
        <v>1065570610</v>
      </c>
      <c r="H11" s="18" t="s">
        <v>54</v>
      </c>
      <c r="I11" s="22">
        <v>1800000</v>
      </c>
      <c r="J11" s="17">
        <v>0</v>
      </c>
      <c r="K11" s="17">
        <v>0</v>
      </c>
      <c r="L11" s="17">
        <v>0</v>
      </c>
      <c r="M11" s="17">
        <v>0</v>
      </c>
      <c r="N11" s="22">
        <v>1800000</v>
      </c>
      <c r="O11" s="15" t="s">
        <v>24</v>
      </c>
      <c r="P11" s="16">
        <v>7240000059</v>
      </c>
      <c r="Q11" s="15" t="s">
        <v>18</v>
      </c>
    </row>
    <row r="12" spans="1:17" ht="120" x14ac:dyDescent="0.25">
      <c r="A12" s="19">
        <v>44259</v>
      </c>
      <c r="B12" s="17" t="s">
        <v>20</v>
      </c>
      <c r="C12" s="17" t="s">
        <v>17</v>
      </c>
      <c r="D12" s="18" t="s">
        <v>35</v>
      </c>
      <c r="E12" s="10" t="s">
        <v>58</v>
      </c>
      <c r="F12" s="17" t="s">
        <v>56</v>
      </c>
      <c r="G12" s="17">
        <v>1119816485</v>
      </c>
      <c r="H12" s="18" t="s">
        <v>57</v>
      </c>
      <c r="I12" s="22">
        <v>1800000</v>
      </c>
      <c r="J12" s="17">
        <v>0</v>
      </c>
      <c r="K12" s="17">
        <v>0</v>
      </c>
      <c r="L12" s="17">
        <v>0</v>
      </c>
      <c r="M12" s="17">
        <v>0</v>
      </c>
      <c r="N12" s="22">
        <v>1800000</v>
      </c>
      <c r="O12" s="15" t="s">
        <v>24</v>
      </c>
      <c r="P12" s="16">
        <v>7240000059</v>
      </c>
      <c r="Q12" s="15" t="s">
        <v>18</v>
      </c>
    </row>
    <row r="13" spans="1:17" ht="135" x14ac:dyDescent="0.25">
      <c r="A13" s="19">
        <v>44259</v>
      </c>
      <c r="B13" s="17" t="s">
        <v>26</v>
      </c>
      <c r="C13" s="17" t="s">
        <v>17</v>
      </c>
      <c r="D13" s="18" t="s">
        <v>39</v>
      </c>
      <c r="E13" s="10" t="s">
        <v>61</v>
      </c>
      <c r="F13" s="17" t="s">
        <v>59</v>
      </c>
      <c r="G13" s="17">
        <v>1065591345</v>
      </c>
      <c r="H13" s="18" t="s">
        <v>60</v>
      </c>
      <c r="I13" s="22">
        <v>1000000</v>
      </c>
      <c r="J13" s="17">
        <v>0</v>
      </c>
      <c r="K13" s="17">
        <v>0</v>
      </c>
      <c r="L13" s="17">
        <v>0</v>
      </c>
      <c r="M13" s="17">
        <v>0</v>
      </c>
      <c r="N13" s="22">
        <v>1000000</v>
      </c>
      <c r="O13" s="15" t="s">
        <v>24</v>
      </c>
      <c r="P13" s="16">
        <v>7240000059</v>
      </c>
      <c r="Q13" s="15" t="s">
        <v>18</v>
      </c>
    </row>
    <row r="14" spans="1:17" ht="150" x14ac:dyDescent="0.25">
      <c r="A14" s="19">
        <v>44259</v>
      </c>
      <c r="B14" s="17" t="s">
        <v>20</v>
      </c>
      <c r="C14" s="17" t="s">
        <v>17</v>
      </c>
      <c r="D14" s="18" t="s">
        <v>35</v>
      </c>
      <c r="E14" s="10" t="s">
        <v>63</v>
      </c>
      <c r="F14" s="17" t="s">
        <v>62</v>
      </c>
      <c r="G14" s="17">
        <v>40800072</v>
      </c>
      <c r="H14" s="18" t="s">
        <v>64</v>
      </c>
      <c r="I14" s="22">
        <v>1700000</v>
      </c>
      <c r="J14" s="17">
        <v>0</v>
      </c>
      <c r="K14" s="17">
        <v>0</v>
      </c>
      <c r="L14" s="17">
        <v>0</v>
      </c>
      <c r="M14" s="17">
        <v>0</v>
      </c>
      <c r="N14" s="22">
        <v>1700000</v>
      </c>
      <c r="O14" s="15" t="s">
        <v>24</v>
      </c>
      <c r="P14" s="16">
        <v>7240000059</v>
      </c>
      <c r="Q14" s="15" t="s">
        <v>18</v>
      </c>
    </row>
    <row r="15" spans="1:17" ht="135" x14ac:dyDescent="0.25">
      <c r="A15" s="19">
        <v>44259</v>
      </c>
      <c r="B15" s="17" t="s">
        <v>26</v>
      </c>
      <c r="C15" s="17" t="s">
        <v>17</v>
      </c>
      <c r="D15" s="18" t="s">
        <v>39</v>
      </c>
      <c r="E15" s="10" t="s">
        <v>66</v>
      </c>
      <c r="F15" s="17" t="s">
        <v>65</v>
      </c>
      <c r="G15" s="17">
        <v>27017300</v>
      </c>
      <c r="H15" s="18" t="s">
        <v>67</v>
      </c>
      <c r="I15" s="22">
        <v>1000000</v>
      </c>
      <c r="J15" s="17">
        <v>0</v>
      </c>
      <c r="K15" s="17">
        <v>0</v>
      </c>
      <c r="L15" s="17">
        <v>0</v>
      </c>
      <c r="M15" s="17">
        <v>0</v>
      </c>
      <c r="N15" s="22">
        <v>1000000</v>
      </c>
      <c r="O15" s="15" t="s">
        <v>24</v>
      </c>
      <c r="P15" s="16">
        <v>7240000059</v>
      </c>
      <c r="Q15" s="15" t="s">
        <v>18</v>
      </c>
    </row>
    <row r="16" spans="1:17" ht="135" x14ac:dyDescent="0.25">
      <c r="A16" s="19">
        <v>44259</v>
      </c>
      <c r="B16" s="17" t="s">
        <v>34</v>
      </c>
      <c r="C16" s="17" t="s">
        <v>17</v>
      </c>
      <c r="D16" s="18" t="s">
        <v>35</v>
      </c>
      <c r="E16" s="10" t="s">
        <v>71</v>
      </c>
      <c r="F16" s="17" t="s">
        <v>68</v>
      </c>
      <c r="G16" s="17" t="s">
        <v>69</v>
      </c>
      <c r="H16" s="18" t="s">
        <v>70</v>
      </c>
      <c r="I16" s="22">
        <v>908526</v>
      </c>
      <c r="J16" s="17">
        <v>0</v>
      </c>
      <c r="K16" s="17">
        <v>0</v>
      </c>
      <c r="L16" s="17">
        <v>0</v>
      </c>
      <c r="M16" s="17">
        <v>0</v>
      </c>
      <c r="N16" s="22">
        <v>908526</v>
      </c>
      <c r="O16" s="15" t="s">
        <v>24</v>
      </c>
      <c r="P16" s="16">
        <v>7240000059</v>
      </c>
      <c r="Q16" s="15" t="s">
        <v>18</v>
      </c>
    </row>
    <row r="17" spans="1:17" ht="144.75" customHeight="1" x14ac:dyDescent="0.25">
      <c r="A17" s="19">
        <v>44259</v>
      </c>
      <c r="B17" s="17" t="s">
        <v>34</v>
      </c>
      <c r="C17" s="17" t="s">
        <v>17</v>
      </c>
      <c r="D17" s="18" t="s">
        <v>35</v>
      </c>
      <c r="E17" s="10" t="s">
        <v>74</v>
      </c>
      <c r="F17" s="17" t="s">
        <v>72</v>
      </c>
      <c r="G17" s="17">
        <v>17973937</v>
      </c>
      <c r="H17" s="18" t="s">
        <v>73</v>
      </c>
      <c r="I17" s="22">
        <v>3500000</v>
      </c>
      <c r="J17" s="17">
        <v>0</v>
      </c>
      <c r="K17" s="17">
        <v>0</v>
      </c>
      <c r="L17" s="17">
        <v>0</v>
      </c>
      <c r="M17" s="17">
        <v>0</v>
      </c>
      <c r="N17" s="22">
        <v>3500000</v>
      </c>
      <c r="O17" s="15" t="s">
        <v>24</v>
      </c>
      <c r="P17" s="16">
        <v>7240000059</v>
      </c>
      <c r="Q17" s="15" t="s">
        <v>18</v>
      </c>
    </row>
    <row r="18" spans="1:17" ht="180" x14ac:dyDescent="0.25">
      <c r="A18" s="19">
        <v>44259</v>
      </c>
      <c r="B18" s="17" t="s">
        <v>34</v>
      </c>
      <c r="C18" s="17" t="s">
        <v>17</v>
      </c>
      <c r="D18" s="18" t="s">
        <v>35</v>
      </c>
      <c r="E18" s="10" t="s">
        <v>76</v>
      </c>
      <c r="F18" s="17" t="s">
        <v>75</v>
      </c>
      <c r="G18" s="17">
        <v>1119836356</v>
      </c>
      <c r="H18" s="18" t="s">
        <v>73</v>
      </c>
      <c r="I18" s="22">
        <v>3500000</v>
      </c>
      <c r="J18" s="17">
        <v>0</v>
      </c>
      <c r="K18" s="17">
        <v>0</v>
      </c>
      <c r="L18" s="17">
        <v>0</v>
      </c>
      <c r="M18" s="17">
        <v>0</v>
      </c>
      <c r="N18" s="22">
        <v>3500000</v>
      </c>
      <c r="O18" s="15" t="s">
        <v>24</v>
      </c>
      <c r="P18" s="16">
        <v>7240000059</v>
      </c>
      <c r="Q18" s="15" t="s">
        <v>18</v>
      </c>
    </row>
    <row r="19" spans="1:17" ht="150" x14ac:dyDescent="0.25">
      <c r="A19" s="19">
        <v>44260</v>
      </c>
      <c r="B19" s="17" t="s">
        <v>26</v>
      </c>
      <c r="C19" s="17" t="s">
        <v>17</v>
      </c>
      <c r="D19" s="18" t="s">
        <v>39</v>
      </c>
      <c r="E19" s="10" t="s">
        <v>78</v>
      </c>
      <c r="F19" s="17" t="s">
        <v>77</v>
      </c>
      <c r="G19" s="17">
        <v>1119816611</v>
      </c>
      <c r="H19" s="18" t="s">
        <v>38</v>
      </c>
      <c r="I19" s="22">
        <v>1000000</v>
      </c>
      <c r="J19" s="17">
        <v>0</v>
      </c>
      <c r="K19" s="17">
        <v>0</v>
      </c>
      <c r="L19" s="17">
        <v>0</v>
      </c>
      <c r="M19" s="17">
        <v>0</v>
      </c>
      <c r="N19" s="22">
        <v>1000000</v>
      </c>
      <c r="O19" s="15" t="s">
        <v>24</v>
      </c>
      <c r="P19" s="16">
        <v>7240000059</v>
      </c>
      <c r="Q19" s="15" t="s">
        <v>18</v>
      </c>
    </row>
    <row r="20" spans="1:17" ht="135" x14ac:dyDescent="0.25">
      <c r="A20" s="19">
        <v>44260</v>
      </c>
      <c r="B20" s="17" t="s">
        <v>83</v>
      </c>
      <c r="C20" s="17" t="s">
        <v>17</v>
      </c>
      <c r="D20" s="18" t="s">
        <v>84</v>
      </c>
      <c r="E20" s="10" t="s">
        <v>82</v>
      </c>
      <c r="F20" s="17" t="s">
        <v>79</v>
      </c>
      <c r="G20" s="17" t="s">
        <v>80</v>
      </c>
      <c r="H20" s="18" t="s">
        <v>81</v>
      </c>
      <c r="I20" s="22">
        <v>755300</v>
      </c>
      <c r="J20" s="17">
        <v>0</v>
      </c>
      <c r="K20" s="17">
        <v>0</v>
      </c>
      <c r="L20" s="17">
        <v>0</v>
      </c>
      <c r="M20" s="17">
        <v>0</v>
      </c>
      <c r="N20" s="22">
        <v>755300</v>
      </c>
      <c r="O20" s="17" t="s">
        <v>86</v>
      </c>
      <c r="P20" s="17" t="s">
        <v>85</v>
      </c>
      <c r="Q20" s="17" t="s">
        <v>18</v>
      </c>
    </row>
    <row r="21" spans="1:17" ht="135" x14ac:dyDescent="0.25">
      <c r="A21" s="19">
        <v>44260</v>
      </c>
      <c r="B21" s="17" t="s">
        <v>83</v>
      </c>
      <c r="C21" s="17" t="s">
        <v>17</v>
      </c>
      <c r="D21" s="18" t="s">
        <v>84</v>
      </c>
      <c r="E21" s="10" t="s">
        <v>82</v>
      </c>
      <c r="F21" s="17" t="s">
        <v>87</v>
      </c>
      <c r="G21" s="17" t="s">
        <v>88</v>
      </c>
      <c r="H21" s="18" t="s">
        <v>81</v>
      </c>
      <c r="I21" s="22">
        <v>629300</v>
      </c>
      <c r="J21" s="17">
        <v>0</v>
      </c>
      <c r="K21" s="17">
        <v>0</v>
      </c>
      <c r="L21" s="17">
        <v>0</v>
      </c>
      <c r="M21" s="17">
        <v>0</v>
      </c>
      <c r="N21" s="22">
        <v>629300</v>
      </c>
      <c r="O21" s="17" t="s">
        <v>86</v>
      </c>
      <c r="P21" s="17" t="s">
        <v>85</v>
      </c>
      <c r="Q21" s="17" t="s">
        <v>18</v>
      </c>
    </row>
    <row r="22" spans="1:17" ht="135" x14ac:dyDescent="0.25">
      <c r="A22" s="19">
        <v>44260</v>
      </c>
      <c r="B22" s="17"/>
      <c r="C22" s="17" t="s">
        <v>17</v>
      </c>
      <c r="D22" s="18" t="s">
        <v>89</v>
      </c>
      <c r="E22" s="10" t="s">
        <v>82</v>
      </c>
      <c r="F22" s="17" t="s">
        <v>90</v>
      </c>
      <c r="G22" s="17" t="s">
        <v>91</v>
      </c>
      <c r="H22" s="18" t="s">
        <v>81</v>
      </c>
      <c r="I22" s="22">
        <v>205300</v>
      </c>
      <c r="J22" s="17">
        <v>0</v>
      </c>
      <c r="K22" s="17">
        <v>0</v>
      </c>
      <c r="L22" s="17">
        <v>0</v>
      </c>
      <c r="M22" s="17">
        <v>0</v>
      </c>
      <c r="N22" s="22">
        <v>205300</v>
      </c>
      <c r="O22" s="17" t="s">
        <v>86</v>
      </c>
      <c r="P22" s="17" t="s">
        <v>85</v>
      </c>
      <c r="Q22" s="17" t="s">
        <v>18</v>
      </c>
    </row>
    <row r="23" spans="1:17" ht="135" x14ac:dyDescent="0.25">
      <c r="A23" s="19">
        <v>44260</v>
      </c>
      <c r="B23" s="17"/>
      <c r="C23" s="17" t="s">
        <v>17</v>
      </c>
      <c r="D23" s="18" t="s">
        <v>92</v>
      </c>
      <c r="E23" s="10" t="s">
        <v>82</v>
      </c>
      <c r="F23" s="17" t="s">
        <v>93</v>
      </c>
      <c r="G23" s="17" t="s">
        <v>94</v>
      </c>
      <c r="H23" s="18" t="s">
        <v>81</v>
      </c>
      <c r="I23" s="22">
        <v>337000</v>
      </c>
      <c r="J23" s="17">
        <v>0</v>
      </c>
      <c r="K23" s="17">
        <v>0</v>
      </c>
      <c r="L23" s="17">
        <v>0</v>
      </c>
      <c r="M23" s="17"/>
      <c r="N23" s="22">
        <v>337000</v>
      </c>
      <c r="O23" s="17" t="s">
        <v>86</v>
      </c>
      <c r="P23" s="17" t="s">
        <v>85</v>
      </c>
      <c r="Q23" s="17" t="s">
        <v>18</v>
      </c>
    </row>
    <row r="24" spans="1:17" ht="135" x14ac:dyDescent="0.25">
      <c r="A24" s="19">
        <v>44260</v>
      </c>
      <c r="B24" s="17"/>
      <c r="C24" s="17" t="s">
        <v>17</v>
      </c>
      <c r="D24" s="18" t="s">
        <v>95</v>
      </c>
      <c r="E24" s="10" t="s">
        <v>82</v>
      </c>
      <c r="F24" s="17" t="s">
        <v>96</v>
      </c>
      <c r="G24" s="17" t="s">
        <v>97</v>
      </c>
      <c r="H24" s="18" t="s">
        <v>81</v>
      </c>
      <c r="I24" s="22">
        <v>412700</v>
      </c>
      <c r="J24" s="17">
        <v>0</v>
      </c>
      <c r="K24" s="17">
        <v>0</v>
      </c>
      <c r="L24" s="17">
        <v>0</v>
      </c>
      <c r="M24" s="17">
        <v>0</v>
      </c>
      <c r="N24" s="22">
        <v>412700</v>
      </c>
      <c r="O24" s="17" t="s">
        <v>86</v>
      </c>
      <c r="P24" s="17" t="s">
        <v>85</v>
      </c>
      <c r="Q24" s="17" t="s">
        <v>18</v>
      </c>
    </row>
    <row r="25" spans="1:17" ht="135" x14ac:dyDescent="0.25">
      <c r="A25" s="19">
        <v>44260</v>
      </c>
      <c r="B25" s="17"/>
      <c r="C25" s="17" t="s">
        <v>17</v>
      </c>
      <c r="D25" s="18" t="s">
        <v>95</v>
      </c>
      <c r="E25" s="10" t="s">
        <v>82</v>
      </c>
      <c r="F25" s="17" t="s">
        <v>98</v>
      </c>
      <c r="G25" s="17" t="s">
        <v>99</v>
      </c>
      <c r="H25" s="18" t="s">
        <v>81</v>
      </c>
      <c r="I25" s="22">
        <v>640000</v>
      </c>
      <c r="J25" s="17">
        <v>0</v>
      </c>
      <c r="K25" s="17">
        <v>0</v>
      </c>
      <c r="L25" s="17">
        <v>0</v>
      </c>
      <c r="M25" s="17">
        <v>0</v>
      </c>
      <c r="N25" s="22">
        <v>640000</v>
      </c>
      <c r="O25" s="17" t="s">
        <v>86</v>
      </c>
      <c r="P25" s="17" t="s">
        <v>85</v>
      </c>
      <c r="Q25" s="17" t="s">
        <v>18</v>
      </c>
    </row>
    <row r="26" spans="1:17" ht="135" x14ac:dyDescent="0.25">
      <c r="A26" s="19">
        <v>44260</v>
      </c>
      <c r="B26" s="17"/>
      <c r="C26" s="17" t="s">
        <v>17</v>
      </c>
      <c r="D26" s="18" t="s">
        <v>100</v>
      </c>
      <c r="E26" s="10" t="s">
        <v>82</v>
      </c>
      <c r="F26" s="18" t="s">
        <v>101</v>
      </c>
      <c r="G26" s="17" t="s">
        <v>102</v>
      </c>
      <c r="H26" s="18" t="s">
        <v>81</v>
      </c>
      <c r="I26" s="22">
        <v>252800</v>
      </c>
      <c r="J26" s="17">
        <v>0</v>
      </c>
      <c r="K26" s="17">
        <v>0</v>
      </c>
      <c r="L26" s="17">
        <v>0</v>
      </c>
      <c r="M26" s="17">
        <v>0</v>
      </c>
      <c r="N26" s="22">
        <v>252800</v>
      </c>
      <c r="O26" s="17" t="s">
        <v>86</v>
      </c>
      <c r="P26" s="17" t="s">
        <v>85</v>
      </c>
      <c r="Q26" s="17" t="s">
        <v>18</v>
      </c>
    </row>
    <row r="27" spans="1:17" ht="135" x14ac:dyDescent="0.25">
      <c r="A27" s="19">
        <v>44260</v>
      </c>
      <c r="B27" s="17"/>
      <c r="C27" s="17" t="s">
        <v>17</v>
      </c>
      <c r="D27" s="18" t="s">
        <v>103</v>
      </c>
      <c r="E27" s="10" t="s">
        <v>82</v>
      </c>
      <c r="F27" s="17" t="s">
        <v>103</v>
      </c>
      <c r="G27" s="17" t="s">
        <v>104</v>
      </c>
      <c r="H27" s="18" t="s">
        <v>81</v>
      </c>
      <c r="I27" s="22">
        <v>168600</v>
      </c>
      <c r="J27" s="17">
        <v>0</v>
      </c>
      <c r="K27" s="17">
        <v>0</v>
      </c>
      <c r="L27" s="17">
        <v>0</v>
      </c>
      <c r="M27" s="17">
        <v>0</v>
      </c>
      <c r="N27" s="22">
        <v>168600</v>
      </c>
      <c r="O27" s="17" t="s">
        <v>86</v>
      </c>
      <c r="P27" s="17" t="s">
        <v>85</v>
      </c>
      <c r="Q27" s="17" t="s">
        <v>18</v>
      </c>
    </row>
    <row r="28" spans="1:17" ht="105" x14ac:dyDescent="0.25">
      <c r="A28" s="19">
        <v>44260</v>
      </c>
      <c r="B28" s="17"/>
      <c r="C28" s="17" t="s">
        <v>17</v>
      </c>
      <c r="D28" s="18" t="s">
        <v>89</v>
      </c>
      <c r="E28" s="10" t="s">
        <v>106</v>
      </c>
      <c r="F28" s="17" t="s">
        <v>90</v>
      </c>
      <c r="G28" s="17" t="s">
        <v>91</v>
      </c>
      <c r="H28" s="18" t="s">
        <v>105</v>
      </c>
      <c r="I28" s="22">
        <v>79200</v>
      </c>
      <c r="J28" s="17">
        <v>0</v>
      </c>
      <c r="K28" s="17">
        <v>0</v>
      </c>
      <c r="L28" s="17">
        <v>0</v>
      </c>
      <c r="M28" s="17">
        <v>0</v>
      </c>
      <c r="N28" s="22">
        <v>79200</v>
      </c>
      <c r="O28" s="17" t="s">
        <v>86</v>
      </c>
      <c r="P28" s="17" t="s">
        <v>85</v>
      </c>
      <c r="Q28" s="17" t="s">
        <v>18</v>
      </c>
    </row>
    <row r="29" spans="1:17" ht="135" x14ac:dyDescent="0.25">
      <c r="A29" s="19">
        <v>44260</v>
      </c>
      <c r="B29" s="17" t="s">
        <v>110</v>
      </c>
      <c r="C29" s="17" t="s">
        <v>17</v>
      </c>
      <c r="D29" s="18" t="s">
        <v>111</v>
      </c>
      <c r="E29" s="10" t="s">
        <v>112</v>
      </c>
      <c r="F29" s="17" t="s">
        <v>107</v>
      </c>
      <c r="G29" s="17" t="s">
        <v>108</v>
      </c>
      <c r="H29" s="18" t="s">
        <v>109</v>
      </c>
      <c r="I29" s="22">
        <v>908526</v>
      </c>
      <c r="J29" s="17">
        <v>0</v>
      </c>
      <c r="K29" s="17">
        <v>0</v>
      </c>
      <c r="L29" s="17">
        <v>0</v>
      </c>
      <c r="M29" s="17">
        <v>0</v>
      </c>
      <c r="N29" s="22">
        <v>908526</v>
      </c>
      <c r="O29" s="17" t="s">
        <v>24</v>
      </c>
      <c r="P29" s="17">
        <v>72400000259</v>
      </c>
      <c r="Q29" s="17" t="s">
        <v>18</v>
      </c>
    </row>
    <row r="30" spans="1:17" ht="135" x14ac:dyDescent="0.25">
      <c r="A30" s="19">
        <v>44264</v>
      </c>
      <c r="B30" s="17" t="s">
        <v>26</v>
      </c>
      <c r="C30" s="17" t="s">
        <v>17</v>
      </c>
      <c r="D30" s="18" t="s">
        <v>39</v>
      </c>
      <c r="E30" s="10" t="s">
        <v>114</v>
      </c>
      <c r="F30" s="17" t="s">
        <v>113</v>
      </c>
      <c r="G30" s="17">
        <v>40801546</v>
      </c>
      <c r="H30" s="18" t="s">
        <v>46</v>
      </c>
      <c r="I30" s="22">
        <v>1000000</v>
      </c>
      <c r="J30" s="17">
        <v>0</v>
      </c>
      <c r="K30" s="17">
        <v>0</v>
      </c>
      <c r="L30" s="17">
        <v>0</v>
      </c>
      <c r="M30" s="17">
        <v>0</v>
      </c>
      <c r="N30" s="22">
        <v>1000000</v>
      </c>
      <c r="O30" s="17" t="s">
        <v>24</v>
      </c>
      <c r="P30" s="17">
        <v>72400000259</v>
      </c>
      <c r="Q30" s="17" t="s">
        <v>18</v>
      </c>
    </row>
    <row r="31" spans="1:17" ht="120" x14ac:dyDescent="0.25">
      <c r="A31" s="19">
        <v>44264</v>
      </c>
      <c r="B31" s="17" t="s">
        <v>41</v>
      </c>
      <c r="C31" s="17" t="s">
        <v>17</v>
      </c>
      <c r="D31" s="18" t="s">
        <v>39</v>
      </c>
      <c r="E31" s="10" t="s">
        <v>117</v>
      </c>
      <c r="F31" s="17" t="s">
        <v>115</v>
      </c>
      <c r="G31" s="17">
        <v>1119816686</v>
      </c>
      <c r="H31" s="18" t="s">
        <v>116</v>
      </c>
      <c r="I31" s="22">
        <v>1000000</v>
      </c>
      <c r="J31" s="17">
        <v>0</v>
      </c>
      <c r="K31" s="17">
        <v>0</v>
      </c>
      <c r="L31" s="17">
        <v>0</v>
      </c>
      <c r="M31" s="17">
        <v>0</v>
      </c>
      <c r="N31" s="22">
        <v>1000000</v>
      </c>
      <c r="O31" s="17" t="s">
        <v>24</v>
      </c>
      <c r="P31" s="17">
        <v>72400000259</v>
      </c>
      <c r="Q31" s="17" t="s">
        <v>18</v>
      </c>
    </row>
    <row r="32" spans="1:17" ht="120" x14ac:dyDescent="0.25">
      <c r="A32" s="19">
        <v>44264</v>
      </c>
      <c r="B32" s="17" t="s">
        <v>26</v>
      </c>
      <c r="C32" s="17" t="s">
        <v>17</v>
      </c>
      <c r="D32" s="18" t="s">
        <v>39</v>
      </c>
      <c r="E32" s="10" t="s">
        <v>119</v>
      </c>
      <c r="F32" s="17" t="s">
        <v>118</v>
      </c>
      <c r="G32" s="17">
        <v>1093734433</v>
      </c>
      <c r="H32" s="18" t="s">
        <v>120</v>
      </c>
      <c r="I32" s="22">
        <v>1000000</v>
      </c>
      <c r="J32" s="17">
        <v>0</v>
      </c>
      <c r="K32" s="17">
        <v>0</v>
      </c>
      <c r="L32" s="17">
        <v>0</v>
      </c>
      <c r="M32" s="17">
        <v>0</v>
      </c>
      <c r="N32" s="22">
        <v>1000000</v>
      </c>
      <c r="O32" s="17" t="s">
        <v>24</v>
      </c>
      <c r="P32" s="17">
        <v>72400000259</v>
      </c>
      <c r="Q32" s="17" t="s">
        <v>18</v>
      </c>
    </row>
    <row r="33" spans="1:17" ht="105" x14ac:dyDescent="0.25">
      <c r="A33" s="19">
        <v>44266</v>
      </c>
      <c r="B33" s="17" t="s">
        <v>123</v>
      </c>
      <c r="C33" s="17" t="s">
        <v>17</v>
      </c>
      <c r="D33" s="18" t="s">
        <v>122</v>
      </c>
      <c r="E33" s="10" t="s">
        <v>124</v>
      </c>
      <c r="F33" s="17" t="s">
        <v>121</v>
      </c>
      <c r="G33" s="17" t="s">
        <v>125</v>
      </c>
      <c r="H33" s="18" t="s">
        <v>126</v>
      </c>
      <c r="I33" s="22">
        <v>873010</v>
      </c>
      <c r="J33" s="17">
        <v>0</v>
      </c>
      <c r="K33" s="17">
        <v>0</v>
      </c>
      <c r="L33" s="17">
        <v>0</v>
      </c>
      <c r="M33" s="17">
        <v>0</v>
      </c>
      <c r="N33" s="22">
        <v>873010</v>
      </c>
      <c r="O33" s="17" t="s">
        <v>86</v>
      </c>
      <c r="P33" s="17">
        <v>300050085</v>
      </c>
      <c r="Q33" s="17" t="s">
        <v>18</v>
      </c>
    </row>
    <row r="34" spans="1:17" ht="90" x14ac:dyDescent="0.25">
      <c r="A34" s="19">
        <v>44266</v>
      </c>
      <c r="B34" s="18" t="s">
        <v>130</v>
      </c>
      <c r="C34" s="18" t="s">
        <v>17</v>
      </c>
      <c r="D34" s="18" t="s">
        <v>131</v>
      </c>
      <c r="E34" s="10" t="s">
        <v>128</v>
      </c>
      <c r="F34" s="17" t="s">
        <v>127</v>
      </c>
      <c r="G34" s="17" t="s">
        <v>125</v>
      </c>
      <c r="H34" s="18" t="s">
        <v>129</v>
      </c>
      <c r="I34" s="22">
        <v>7653914</v>
      </c>
      <c r="J34" s="17">
        <v>0</v>
      </c>
      <c r="K34" s="17">
        <v>0</v>
      </c>
      <c r="L34" s="22">
        <f>I34*2.5/100</f>
        <v>191347.85</v>
      </c>
      <c r="M34" s="17">
        <v>0</v>
      </c>
      <c r="N34" s="22">
        <f>I34-L34</f>
        <v>7462566.1500000004</v>
      </c>
      <c r="O34" s="17" t="s">
        <v>24</v>
      </c>
      <c r="P34" s="17">
        <v>72400000259</v>
      </c>
      <c r="Q34" s="17" t="s">
        <v>18</v>
      </c>
    </row>
    <row r="35" spans="1:17" ht="105" x14ac:dyDescent="0.25">
      <c r="A35" s="19">
        <v>44271</v>
      </c>
      <c r="B35" s="17" t="s">
        <v>136</v>
      </c>
      <c r="C35" s="17" t="s">
        <v>17</v>
      </c>
      <c r="D35" s="18" t="s">
        <v>135</v>
      </c>
      <c r="E35" s="10" t="s">
        <v>133</v>
      </c>
      <c r="F35" s="17" t="s">
        <v>132</v>
      </c>
      <c r="G35" s="17">
        <v>1118851346</v>
      </c>
      <c r="H35" s="18" t="s">
        <v>134</v>
      </c>
      <c r="I35" s="22">
        <v>2514641</v>
      </c>
      <c r="J35" s="17">
        <v>0</v>
      </c>
      <c r="K35" s="17">
        <v>0</v>
      </c>
      <c r="L35" s="17">
        <v>0</v>
      </c>
      <c r="M35" s="17">
        <v>0</v>
      </c>
      <c r="N35" s="22">
        <f>I35</f>
        <v>2514641</v>
      </c>
      <c r="O35" s="17" t="s">
        <v>24</v>
      </c>
      <c r="P35" s="17">
        <v>72400000259</v>
      </c>
      <c r="Q35" s="17" t="s">
        <v>18</v>
      </c>
    </row>
    <row r="36" spans="1:17" ht="90" x14ac:dyDescent="0.25">
      <c r="A36" s="19">
        <v>44273</v>
      </c>
      <c r="B36" s="17" t="s">
        <v>142</v>
      </c>
      <c r="C36" s="17" t="s">
        <v>17</v>
      </c>
      <c r="D36" s="18" t="s">
        <v>141</v>
      </c>
      <c r="E36" s="10" t="s">
        <v>138</v>
      </c>
      <c r="F36" s="18" t="s">
        <v>137</v>
      </c>
      <c r="G36" s="17" t="s">
        <v>139</v>
      </c>
      <c r="H36" s="18" t="s">
        <v>140</v>
      </c>
      <c r="I36" s="22">
        <v>1292000</v>
      </c>
      <c r="J36" s="17">
        <v>0</v>
      </c>
      <c r="K36" s="17">
        <v>0</v>
      </c>
      <c r="L36" s="17">
        <v>0</v>
      </c>
      <c r="M36" s="17">
        <v>0</v>
      </c>
      <c r="N36" s="22">
        <f>I36</f>
        <v>1292000</v>
      </c>
      <c r="O36" s="17" t="s">
        <v>86</v>
      </c>
      <c r="P36" s="17" t="s">
        <v>85</v>
      </c>
      <c r="Q36" s="17" t="s">
        <v>18</v>
      </c>
    </row>
    <row r="37" spans="1:17" ht="135" x14ac:dyDescent="0.25">
      <c r="A37" s="19">
        <v>44280</v>
      </c>
      <c r="B37" s="17" t="s">
        <v>145</v>
      </c>
      <c r="C37" s="17" t="s">
        <v>17</v>
      </c>
      <c r="D37" s="18" t="s">
        <v>146</v>
      </c>
      <c r="E37" s="10" t="s">
        <v>147</v>
      </c>
      <c r="F37" s="17" t="s">
        <v>143</v>
      </c>
      <c r="G37" s="17">
        <v>1121333306</v>
      </c>
      <c r="H37" s="18" t="s">
        <v>144</v>
      </c>
      <c r="I37" s="22">
        <v>2500000</v>
      </c>
      <c r="J37" s="17">
        <v>0</v>
      </c>
      <c r="K37" s="17">
        <v>0</v>
      </c>
      <c r="L37" s="22">
        <f>I37*0.01</f>
        <v>25000</v>
      </c>
      <c r="M37" s="17">
        <v>0</v>
      </c>
      <c r="N37" s="22">
        <f>I37-L37</f>
        <v>2475000</v>
      </c>
      <c r="O37" s="17" t="s">
        <v>24</v>
      </c>
      <c r="P37" s="17" t="s">
        <v>148</v>
      </c>
      <c r="Q37" s="17">
        <v>533803</v>
      </c>
    </row>
    <row r="38" spans="1:17" ht="135" x14ac:dyDescent="0.25">
      <c r="A38" s="19">
        <v>44280</v>
      </c>
      <c r="B38" s="17" t="s">
        <v>151</v>
      </c>
      <c r="C38" s="17" t="s">
        <v>17</v>
      </c>
      <c r="D38" s="18" t="s">
        <v>135</v>
      </c>
      <c r="E38" s="10" t="s">
        <v>152</v>
      </c>
      <c r="F38" s="17" t="s">
        <v>149</v>
      </c>
      <c r="G38" s="17">
        <v>36491032</v>
      </c>
      <c r="H38" s="18" t="s">
        <v>150</v>
      </c>
      <c r="I38" s="22">
        <v>5712000</v>
      </c>
      <c r="J38" s="17">
        <v>0</v>
      </c>
      <c r="K38" s="17">
        <v>0</v>
      </c>
      <c r="L38" s="17">
        <v>0</v>
      </c>
      <c r="M38" s="17">
        <v>0</v>
      </c>
      <c r="N38" s="22">
        <f>I38</f>
        <v>5712000</v>
      </c>
      <c r="O38" s="17" t="s">
        <v>24</v>
      </c>
      <c r="P38" s="17" t="s">
        <v>148</v>
      </c>
      <c r="Q38" s="17" t="s">
        <v>18</v>
      </c>
    </row>
    <row r="39" spans="1:17" ht="105" x14ac:dyDescent="0.25">
      <c r="A39" s="19">
        <v>44280</v>
      </c>
      <c r="B39" s="17" t="s">
        <v>123</v>
      </c>
      <c r="C39" s="17" t="s">
        <v>17</v>
      </c>
      <c r="D39" s="18" t="s">
        <v>122</v>
      </c>
      <c r="E39" s="10" t="s">
        <v>156</v>
      </c>
      <c r="F39" s="17" t="s">
        <v>153</v>
      </c>
      <c r="G39" s="17" t="s">
        <v>154</v>
      </c>
      <c r="H39" s="18" t="s">
        <v>155</v>
      </c>
      <c r="I39" s="22">
        <v>244950</v>
      </c>
      <c r="J39" s="17">
        <v>0</v>
      </c>
      <c r="K39" s="17">
        <v>0</v>
      </c>
      <c r="L39" s="17">
        <v>0</v>
      </c>
      <c r="M39" s="17">
        <v>0</v>
      </c>
      <c r="N39" s="22">
        <v>244950</v>
      </c>
      <c r="O39" s="17" t="s">
        <v>24</v>
      </c>
      <c r="P39" s="17" t="s">
        <v>148</v>
      </c>
      <c r="Q39" s="17" t="s">
        <v>18</v>
      </c>
    </row>
    <row r="40" spans="1:17" ht="120" x14ac:dyDescent="0.25">
      <c r="A40" s="19">
        <v>44281</v>
      </c>
      <c r="B40" s="17" t="s">
        <v>20</v>
      </c>
      <c r="C40" s="17" t="s">
        <v>17</v>
      </c>
      <c r="D40" s="18" t="s">
        <v>157</v>
      </c>
      <c r="E40" s="10" t="s">
        <v>158</v>
      </c>
      <c r="F40" s="17" t="s">
        <v>19</v>
      </c>
      <c r="G40" s="17">
        <v>77173953</v>
      </c>
      <c r="H40" s="18" t="s">
        <v>159</v>
      </c>
      <c r="I40" s="22">
        <v>3367297</v>
      </c>
      <c r="J40" s="17">
        <v>0</v>
      </c>
      <c r="K40" s="17">
        <v>0</v>
      </c>
      <c r="L40" s="17">
        <v>0</v>
      </c>
      <c r="M40" s="17">
        <v>0</v>
      </c>
      <c r="N40" s="22">
        <f>I40</f>
        <v>3367297</v>
      </c>
      <c r="O40" s="17" t="s">
        <v>24</v>
      </c>
      <c r="P40" s="17" t="s">
        <v>148</v>
      </c>
      <c r="Q40" s="17" t="s">
        <v>18</v>
      </c>
    </row>
    <row r="41" spans="1:17" ht="120" x14ac:dyDescent="0.25">
      <c r="A41" s="19">
        <v>44281</v>
      </c>
      <c r="B41" s="17" t="s">
        <v>26</v>
      </c>
      <c r="C41" s="17" t="s">
        <v>17</v>
      </c>
      <c r="D41" s="18" t="s">
        <v>157</v>
      </c>
      <c r="E41" s="10" t="s">
        <v>160</v>
      </c>
      <c r="F41" s="17" t="s">
        <v>25</v>
      </c>
      <c r="G41" s="17">
        <v>27018948</v>
      </c>
      <c r="H41" s="18" t="s">
        <v>161</v>
      </c>
      <c r="I41" s="22">
        <v>1804183</v>
      </c>
      <c r="J41" s="17">
        <v>0</v>
      </c>
      <c r="K41" s="17">
        <v>0</v>
      </c>
      <c r="L41" s="17">
        <v>0</v>
      </c>
      <c r="M41" s="17">
        <v>0</v>
      </c>
      <c r="N41" s="22">
        <f>I41</f>
        <v>1804183</v>
      </c>
      <c r="O41" s="17" t="s">
        <v>24</v>
      </c>
      <c r="P41" s="17" t="s">
        <v>148</v>
      </c>
      <c r="Q41" s="17" t="s">
        <v>18</v>
      </c>
    </row>
    <row r="42" spans="1:17" ht="120" x14ac:dyDescent="0.25">
      <c r="A42" s="19">
        <v>44281</v>
      </c>
      <c r="B42" s="17" t="s">
        <v>26</v>
      </c>
      <c r="C42" s="17" t="s">
        <v>17</v>
      </c>
      <c r="D42" s="18" t="s">
        <v>157</v>
      </c>
      <c r="E42" s="10" t="s">
        <v>162</v>
      </c>
      <c r="F42" s="17" t="s">
        <v>30</v>
      </c>
      <c r="G42" s="17">
        <v>27014613</v>
      </c>
      <c r="H42" s="18" t="s">
        <v>161</v>
      </c>
      <c r="I42" s="22">
        <v>1442767</v>
      </c>
      <c r="J42" s="17">
        <v>0</v>
      </c>
      <c r="K42" s="17">
        <v>0</v>
      </c>
      <c r="L42" s="17">
        <v>0</v>
      </c>
      <c r="M42" s="17">
        <v>0</v>
      </c>
      <c r="N42" s="22">
        <f>I42</f>
        <v>1442767</v>
      </c>
      <c r="O42" s="17" t="s">
        <v>24</v>
      </c>
      <c r="P42" s="17" t="s">
        <v>148</v>
      </c>
      <c r="Q42" s="17" t="s">
        <v>18</v>
      </c>
    </row>
    <row r="43" spans="1:17" ht="27" x14ac:dyDescent="0.25">
      <c r="A43" s="44"/>
      <c r="B43" s="45" t="s">
        <v>163</v>
      </c>
      <c r="C43" s="26" t="s">
        <v>17</v>
      </c>
      <c r="D43" s="27" t="s">
        <v>164</v>
      </c>
      <c r="E43" s="46" t="s">
        <v>169</v>
      </c>
      <c r="F43" s="47"/>
      <c r="G43" s="48"/>
      <c r="H43" s="28" t="s">
        <v>166</v>
      </c>
      <c r="I43" s="29">
        <v>0</v>
      </c>
      <c r="J43" s="30">
        <v>0</v>
      </c>
      <c r="K43" s="30">
        <v>0</v>
      </c>
      <c r="L43" s="30">
        <v>0</v>
      </c>
      <c r="M43" s="30">
        <v>0</v>
      </c>
      <c r="N43" s="31">
        <f t="shared" ref="N43" si="1">+I43-J43-K43-L43-M43</f>
        <v>0</v>
      </c>
      <c r="O43" s="32" t="s">
        <v>165</v>
      </c>
      <c r="P43" s="33">
        <v>530513555</v>
      </c>
      <c r="Q43" s="34" t="s">
        <v>18</v>
      </c>
    </row>
    <row r="44" spans="1:17" ht="27" x14ac:dyDescent="0.25">
      <c r="A44" s="44"/>
      <c r="B44" s="45"/>
      <c r="C44" s="35" t="s">
        <v>17</v>
      </c>
      <c r="D44" s="36" t="s">
        <v>164</v>
      </c>
      <c r="E44" s="46"/>
      <c r="F44" s="47"/>
      <c r="G44" s="48"/>
      <c r="H44" s="37" t="s">
        <v>167</v>
      </c>
      <c r="I44" s="38">
        <f>6802+158+1746+2584</f>
        <v>11290</v>
      </c>
      <c r="J44" s="39">
        <v>0</v>
      </c>
      <c r="K44" s="39">
        <v>0</v>
      </c>
      <c r="L44" s="39">
        <v>0</v>
      </c>
      <c r="M44" s="39">
        <v>0</v>
      </c>
      <c r="N44" s="40">
        <f>+I44-J44-K44-L44-M44</f>
        <v>11290</v>
      </c>
      <c r="O44" s="41" t="s">
        <v>86</v>
      </c>
      <c r="P44" s="16">
        <v>300050085</v>
      </c>
      <c r="Q44" s="42" t="s">
        <v>18</v>
      </c>
    </row>
    <row r="45" spans="1:17" ht="27" x14ac:dyDescent="0.25">
      <c r="A45" s="44"/>
      <c r="B45" s="45"/>
      <c r="C45" s="26" t="s">
        <v>17</v>
      </c>
      <c r="D45" s="27" t="s">
        <v>164</v>
      </c>
      <c r="E45" s="46"/>
      <c r="F45" s="47"/>
      <c r="G45" s="48"/>
      <c r="H45" s="28" t="s">
        <v>168</v>
      </c>
      <c r="I45" s="29">
        <v>0</v>
      </c>
      <c r="J45" s="30">
        <v>0</v>
      </c>
      <c r="K45" s="30">
        <v>0</v>
      </c>
      <c r="L45" s="30">
        <v>0</v>
      </c>
      <c r="M45" s="30">
        <v>0</v>
      </c>
      <c r="N45" s="31"/>
      <c r="O45" s="32" t="s">
        <v>24</v>
      </c>
      <c r="P45" s="43">
        <v>72400000259</v>
      </c>
      <c r="Q45" s="34" t="s">
        <v>18</v>
      </c>
    </row>
  </sheetData>
  <mergeCells count="5">
    <mergeCell ref="A43:A45"/>
    <mergeCell ref="B43:B45"/>
    <mergeCell ref="E43:E45"/>
    <mergeCell ref="F43:F45"/>
    <mergeCell ref="G43:G45"/>
  </mergeCells>
  <phoneticPr fontId="1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marzo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Hospital</dc:creator>
  <cp:lastModifiedBy>Hospital</cp:lastModifiedBy>
  <dcterms:created xsi:type="dcterms:W3CDTF">2021-03-16T22:26:57Z</dcterms:created>
  <dcterms:modified xsi:type="dcterms:W3CDTF">2021-04-12T15:01:47Z</dcterms:modified>
</cp:coreProperties>
</file>