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Hospital\Desktop\GICI\RELACION DE COMPROBANTE 2021\"/>
    </mc:Choice>
  </mc:AlternateContent>
  <xr:revisionPtr revIDLastSave="0" documentId="13_ncr:1_{39C9932F-9C29-4BF7-8126-031C7E5EFE91}" xr6:coauthVersionLast="46" xr6:coauthVersionMax="46" xr10:uidLastSave="{00000000-0000-0000-0000-000000000000}"/>
  <bookViews>
    <workbookView xWindow="-120" yWindow="-120" windowWidth="20730" windowHeight="11160" xr2:uid="{3A612FB5-5D0F-4CFB-8C0C-33AA57CE6AD1}"/>
  </bookViews>
  <sheets>
    <sheet name="MAYO"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 i="1" l="1"/>
  <c r="N42" i="1" l="1"/>
  <c r="N41" i="1"/>
  <c r="N40" i="1" l="1"/>
  <c r="I38" i="1" l="1"/>
  <c r="N38" i="1" s="1"/>
  <c r="N37" i="1"/>
  <c r="N36" i="1"/>
  <c r="N35" i="1"/>
  <c r="N34" i="1"/>
  <c r="N33" i="1"/>
  <c r="N32" i="1"/>
  <c r="N31" i="1"/>
  <c r="N30" i="1"/>
  <c r="N29" i="1"/>
  <c r="N28" i="1"/>
  <c r="N27" i="1"/>
  <c r="L26" i="1"/>
  <c r="N26" i="1" s="1"/>
  <c r="N25" i="1"/>
  <c r="N24" i="1"/>
  <c r="N23" i="1"/>
  <c r="N22" i="1" l="1"/>
  <c r="N21" i="1"/>
  <c r="N20" i="1"/>
  <c r="N19" i="1"/>
  <c r="N18" i="1"/>
  <c r="N17" i="1"/>
  <c r="N16" i="1"/>
  <c r="N15" i="1"/>
  <c r="N14" i="1"/>
  <c r="N13" i="1"/>
  <c r="N12" i="1"/>
  <c r="N11" i="1"/>
  <c r="N10" i="1"/>
  <c r="N8" i="1"/>
  <c r="N7" i="1"/>
  <c r="N6" i="1"/>
  <c r="N5" i="1" l="1"/>
  <c r="N4" i="1"/>
  <c r="N3" i="1"/>
  <c r="N2" i="1"/>
</calcChain>
</file>

<file path=xl/sharedStrings.xml><?xml version="1.0" encoding="utf-8"?>
<sst xmlns="http://schemas.openxmlformats.org/spreadsheetml/2006/main" count="387" uniqueCount="174">
  <si>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</si>
  <si>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</si>
  <si>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</si>
  <si>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</si>
  <si>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</si>
  <si>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</si>
  <si>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</si>
  <si>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</si>
  <si>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</si>
  <si>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</si>
  <si>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</si>
  <si>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</si>
  <si>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</si>
  <si>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</si>
  <si>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</si>
  <si>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</si>
  <si>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</si>
  <si>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FUNCIONAMIENTO</t>
  </si>
  <si>
    <t>BANCOLOMBIA</t>
  </si>
  <si>
    <t>CONSIGNACIÓN</t>
  </si>
  <si>
    <t>210103030301.</t>
  </si>
  <si>
    <t xml:space="preserve">SEGURIDAD SOCIAL </t>
  </si>
  <si>
    <t>21139</t>
  </si>
  <si>
    <t>APORTES EN LINEA</t>
  </si>
  <si>
    <t>800197268-4</t>
  </si>
  <si>
    <t>CANCELACION DE LA NOMINA DE LOS PARAFISCALES   DE LA E.S.E HOSPITAL DONALDO SAÚL MORÓN MANJARREZ DE LA JAGUA DEL PILAR LA GUAJIRA PERIODO CORRESPÓDIENTE A LA PENSION ABRIL  2021     Y SALUD DEL MES  DE MAYO DE 2021, SEGÚN LO ESPECIFICADO EN LOS DOCUMENTOS ADJUNTOS.</t>
  </si>
  <si>
    <t>30005008-5</t>
  </si>
  <si>
    <t>POPULAR</t>
  </si>
  <si>
    <t>GEOVANNI LACOUTURE JIMENEZ</t>
  </si>
  <si>
    <t>PAGOS CORRESPONDIENTE A LA NOMINA DE LA E.S.E HOSPITAL DONALDO SAÚL MORÓN MANJARREZ DE LA JAGUA DEL PILAR LA GUAJIRA PERIODO CORRESPÓDIENTE   AL MES DE ABRIL 2021, SEGÚN LO ESPECIFICADO EN LOS DOCUMENTOS ADJUNTOS.</t>
  </si>
  <si>
    <t>A1.2.1.01.02.03.01</t>
  </si>
  <si>
    <t>NOMINA</t>
  </si>
  <si>
    <t>21140</t>
  </si>
  <si>
    <t>724000000-59</t>
  </si>
  <si>
    <t>A1.2.1.01.02.09.02</t>
  </si>
  <si>
    <t>21141</t>
  </si>
  <si>
    <t>ELIZABETH MUEGUEZ CAMELO</t>
  </si>
  <si>
    <t>PAGOS CORRESPONDIENTE A LA NOMINA DE LA E.S.E HOSPITAL DONALDO SAÚL MORÓN MANJARREZ DE LA JAGUA DEL PILAR LA GUAJIRA PERIODO CORRESPÓDIENTE   AL MES DE  ABRIL 2021, SEGÚN LO ESPECIFICADO EN LOS DOCUMENTOS ADJUNTOS.</t>
  </si>
  <si>
    <t>CARMEN OLIVIA FUENTES SALAS</t>
  </si>
  <si>
    <t>21142</t>
  </si>
  <si>
    <t>JOSE BOLIVAR MATTOS MANJARREZ</t>
  </si>
  <si>
    <t>PRIMER PAGO DEL CONTRATO N° 027 CUYO OBJETO ES PRESTAR SERVICIOS PROFESIONALES  COMO ENFERMERO JEFE DE LA ESE HOSPITAL DONALDO SAUL MORON MANJARREZ, DE LA JAGUA DEL PILAR-DEPARTAMENTO DE LA GUAJIRA.CORRESPONDIENTE AL MES DE ABRIL   DE 2021, SEGÚN LOS DOCUEMNTOS ADJUNTOS.</t>
  </si>
  <si>
    <t>A1.2.1.01.02.03.02</t>
  </si>
  <si>
    <t>HONORARIOS</t>
  </si>
  <si>
    <t>21143</t>
  </si>
  <si>
    <t>MARIETH MARGARITA DURAN JIMENEZ</t>
  </si>
  <si>
    <t>A1.2.1.01.02.09.01</t>
  </si>
  <si>
    <t>REMUNERACION DE SERVICIOS TECNICOS</t>
  </si>
  <si>
    <t>21144</t>
  </si>
  <si>
    <t>PRIMER PAGO DEL CONTRATO N°029  CUYO OBJETO ES PRESTAR SERVICIOS COMO AUXILIAR ADMINISTRATIVO  DE LA  ESE LA ESE HOSPITAL DONALDO SAUL MORON MANJARREZ, DE LA JAGUA DEL PILAR-DEPARTAMENTO DE LA GUAJIRA..CORRESPONDIENTE AL MES DE ABRIL DE 2021, SEGÚN LOS DOCUEMNTOS ADJUNTOS.</t>
  </si>
  <si>
    <t>MARIA DEL ROSARIO MEDINA MANJARREZ</t>
  </si>
  <si>
    <t>PRIMER PAGO DEL CONTRATO N° 031 CUYO OBJETO EPRESTACION DE SERVICIOS COMO AUXILIAR DE NFERMERIA EN EL AREA DE URGENCIAS, TRASLADOS DE AMBULANCIA A SEGUNDO NIVEL Y APOYO AL PLAN NACIONAL DE VACUNACION DE LA ESE HOSPITAL DONALDO SAUL MORON MANJARREZ DEL MUMICIPIO DE LA JAGUA DEL PILAR,.CORRESPONDIENTE AL MES DE ABRIL   DE 2021, SEGÚN LOS DOCUEMNTOS ADJUNTOS.</t>
  </si>
  <si>
    <t>21145</t>
  </si>
  <si>
    <t>ANA PASTORA MONTESINOS</t>
  </si>
  <si>
    <t>PRIMER PAGO DEL CONTRATO  N° 032  CUYO OBJETO ES PRESTACIÓN DE SERVICIOS  COMO  AUXILIAR DE ENFERMERIA EN LABORATORIO, PAI Y EN EL PLAN NACIONAL DE VACUNACION CONTRA EL COVID-19  EN LA  ESE LA ESE HOSPITAL DONALDO SAUL MORON MANJARREZ, DE LA JAGUA DEL PILAR-DEPARTAMENTO DE LA GUAJIRA.CORRESPONDIENTE AL MES DE ABRIL  DE 2021, SEGÚN LOS DOCUEMNTOS ADJUNTOS.</t>
  </si>
  <si>
    <t>21146</t>
  </si>
  <si>
    <t>SONEIDA CAROLINA ACOSTA DIAZ</t>
  </si>
  <si>
    <t>PRIMER PAGO DEL CONTRATO N° 033  CUYO OBJETO ES PRESTACIÓN DE SERVICIOS  COMO  ASESORA JURIDICA   DE LA  ESE LA ESE HOSPITAL DONALDO SAUL MORON MANJARREZ, DE LA JAGUA DEL PILAR-DEPARTAMENTO DE LA GUAJIRA CORRESPONDIENTE AL MES DE ABRIL DE 2021, SEGÚN LOS DOCUEMNTOS ADJUNTOS.</t>
  </si>
  <si>
    <t>21147</t>
  </si>
  <si>
    <t>CARLOS JOSE SALAS PABON</t>
  </si>
  <si>
    <t>PRIMER PAGO DEL CONTRATO N° 034 CUYO OBJETO ES PRESTACIÓN DE SERVICIOS COMO FACTURADOR   DE LA  ESE LA ESE HOSPITAL DONALDO SAUL MORON MANJARREZ, DE LA JAGUA DEL PILAR-DEPARTAMENTO DE LA GUAJIRA.CORRESPONDIENTE AL MES DE ABRIL  DE 2021, SEGÚN LOS DOCUEMNTOS ADJUNTOS.</t>
  </si>
  <si>
    <t>21148</t>
  </si>
  <si>
    <t>GICIELYS DE JESUS PEREA ROMERO</t>
  </si>
  <si>
    <t>21149</t>
  </si>
  <si>
    <t>PRIMER PAGO DEL  CONTRATO N° 035  CUYO OBJETO ES PRESTACIÓN DE SERVICIOS PROFESIONALES EN AREA ADMINISTRATIVA DEL HOSPITAL DONALDO SAUL MORON MANJARREZ CORRESPONDIENTE AL MES DE ABRIL   DE 2021, SEGÚN LOS DOCUEMNTOS ADJUNTOS.</t>
  </si>
  <si>
    <t>ADA DELIA GUTIERREZ BALCAZAR</t>
  </si>
  <si>
    <t>PRIMER PAGO  DEL CONTRTATO N° 037 CUYO OBJETO ES PRESTACIÓN DE SERVICIOS  COMO CONTADORA  DE LA  ESE LA ESE HOSPITAL DONALDO SAUL MORON MANJARREZ, DE LA JAGUA DEL PILAR-DEPARTAMENTO DE LA GUAJIRA.CORRESPONDIENTE AL MES DE ABRIL  DE 2021, SEGÚN LOS DOCUEMNTOS ADJUNTOS.</t>
  </si>
  <si>
    <t>21150</t>
  </si>
  <si>
    <t>MAIRETH GONZALEZ  SAURITH</t>
  </si>
  <si>
    <t>40,801,807</t>
  </si>
  <si>
    <t>PRIMER PAGO DEL CONTRATO N° 039 CUYO ONJETO ES PRESTAR SERVICIOS PROFESIONALES  COMO BACTERIOLOGA DE LA ESE HOSPITAL DONALDO SAUL MORON MANJARREZ, DE LA JAGUA DEL PILAR-DEPARTAMENTO DE LA GUAJIRA..CORRESPONDIENTE AL MES DE ABRIL  DE 2021, SEGÚN LOS DOCUEMNTOS ADJUNTOS.</t>
  </si>
  <si>
    <t>21151</t>
  </si>
  <si>
    <t>LUCAS FABIAN MORON DURAN</t>
  </si>
  <si>
    <t>PRIMER PAGO DEL CONTRATO  N° 040 CUYO OBJETO ES PRESTAR SERVICIOS PROFESIONALES  COMO ODONTOLOGO DE LA ESE HOSPITAL DONALDO SAUL MORON MANJARREZ, DE LA JAGUA DEL PILAR-DEPARTAMENTO DE LA GUAJIRA..CORRESPONDIENTE AL MES DE ABRIL DE 2021, SEGÚN LOS DOCUEMNTOS ADJUNTOS.</t>
  </si>
  <si>
    <t>21152</t>
  </si>
  <si>
    <t>HUSSEIN TORRES RAMIREZ</t>
  </si>
  <si>
    <t>PRIMER PAGO DEL CONTRATO N° 041 CUYO OBJETO ES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ABRIL   DE 2021, SEGÚN LOS DOCUEMNTOS ADJUNTOS.</t>
  </si>
  <si>
    <t>21153</t>
  </si>
  <si>
    <t>ZULMA ISABEL ROMERO GUERRA</t>
  </si>
  <si>
    <t>PRIMER PAGO DEL CONTRATO N° 044 CUYO OBJETO PRESTACION DE SERVICIOS COMO AUXILIAR DE NFERMERIA EN EL AREA DE URGENCIAS, TRASLADOS DE AMBULANCIA A SEGUNDO NIVEL Y APOYO AL PLAN NACIONAL DE VACUNACION DE LA ESE HOSPITAL DONALDO SAUL MORON MANJARREZ DEL MUMICIPIO DE LA JAGUA DEL PILAR,CORRESPONDIENTE AL MES DE ABRIL DE 2021.</t>
  </si>
  <si>
    <t>21154</t>
  </si>
  <si>
    <t>JEHIBER JESUS BOTELLO CONTRERAS</t>
  </si>
  <si>
    <t>21155</t>
  </si>
  <si>
    <t>EDINSON YESITH MUEGUEZ VASQUEZ</t>
  </si>
  <si>
    <t>21156</t>
  </si>
  <si>
    <t>A1.2.1.01.93.01.02</t>
  </si>
  <si>
    <t>PAGO VIGENCIAS ANTERIORES</t>
  </si>
  <si>
    <t>KATERINE PAOLA PACHECO BOLAÑOS</t>
  </si>
  <si>
    <t>PRIMER PAGO DEL CONTRATO CONTRATO N° 036 CUYO OBJETO ES PRESTACIÓN DE SERVICIOS  COMO  AUXILIAR DE ENFERMERIA  DE LA  ESE LA ESE HOSPITAL DONALDO SAUL MORON MANJARREZ, DE LA JAGUA DEL PILAR-DEPARTAMENTO DE LA GUAJIRA.CORRESPONDIENTE AL MES DE ABRIL   DE 2021, SEGÚN LOS DOCUEMNTOS ADJUNTOS.</t>
  </si>
  <si>
    <t>21158</t>
  </si>
  <si>
    <t>EMIR ESTHER BRITO MEJIA</t>
  </si>
  <si>
    <t xml:space="preserve">49,742,091 </t>
  </si>
  <si>
    <t>PRIMER PAGO DEL  CONTRATO N°038 CUYO OBJETO ES PRESTACIÓN DE SERVICIOS  COMO AUXILIAR DE SERVICIOS GENERALES  DE LA  ESE LA ESE HOSPITAL DONALDO SAUL MORON MANJARREZ, DE LA JAGUA DEL PILAR-DEPARTAMENTO DE LA GUAJIRA.CORRESPONDIENTE AL MES DEABRIL   DE 2021, SEGÚN LOS DOCUMENTOS ADJUNTOS.</t>
  </si>
  <si>
    <t>A2.2.1.02.02.19.01</t>
  </si>
  <si>
    <t>ASEO</t>
  </si>
  <si>
    <t>21159</t>
  </si>
  <si>
    <t>MARIA DEL CARMEN VALENCIA FUENTES</t>
  </si>
  <si>
    <t>PRIMER PAGO DEL CONTRATO N° 030 CUYO OBJETO ES PRESTACIÓN DE SERVICIOS  COMO  AUXILIAR DE ENFERMERIA  DE LA  ESE LA ESE HOSPITAL DONALDO SAUL MORON MANJARREZ, DE LA JAGUA DEL PILAR-DEPARTAMENTO DE LA GUAJIRA.CORRESPONDIENTE AL MES DE ABRIL  DE 2021, SEGÚN LOS DOCUEMNTOS ADJUNTOS.</t>
  </si>
  <si>
    <t>21160</t>
  </si>
  <si>
    <t>HAZZEL GOMEZ MEJIA</t>
  </si>
  <si>
    <t>SEGUNDO PAGO DE CONTRATO  N°026 CUYO OBJETO ES PRESTACION DE SERVICIOS PERSONALES DE APOYO AL PLAN NACIONAL DE VACUNACION CONTRA EL COVID-19 EN LA IMPLEMENTACION DE LA VACUNACION Y MANEJO DE LOS SISTEMAS DE INFORMACION Y ACOMPAÑAMIENTO TECNICO DE LA E.S.E DONALDO SAÚL MORÓN MANJAREZ DE LA JAGUA DEL
PILAR – LA GUAJIRA. CORRESPONDIENTE AL MES DE ABRIL  DE 2021.</t>
  </si>
  <si>
    <t>21161</t>
  </si>
  <si>
    <t>MARIA CAROLINA SALAS MONTENGERO</t>
  </si>
  <si>
    <t>CANCELACION DEL CONTRATO  N°046 CUYO OBJETO PRESTACION DE SERVICIOS PROFESIONALES COMO
FISIOTERAPEUTA Y TOMA DE MUESTRAS COVID-19 EN EL HOSPITAL DONALDO SAÚL MORÓN MANJARREZ DEL MUNICIPIO DE LA JAGUA DEL PILAR DEPARTAMENTO DE LA GUAJIRA, PILAR – LA GUAJIRA. CORRESPONDIENTE AL MES DE ABRIL  DE 2021.</t>
  </si>
  <si>
    <t>21162</t>
  </si>
  <si>
    <t>OXIGENOS DE LA GUAJIRA</t>
  </si>
  <si>
    <t>900749587-1</t>
  </si>
  <si>
    <t>CANCELACION DEL CONTRATO  N°024 CUYO OBJETO SUMINISTRO DE OXIGENO MEDICINAL PARA EL CONSUMO DE LA E.S.E HOSPITAL DONALDO SAÚL MORÓN MAJARREZ DE LA JAGUA DEL PILAR LA GUAJIRALOS DOCUMENTOS ADJUNTOS.CORRESPONDIENTES AL MES DE ABRIL DE 2021.</t>
  </si>
  <si>
    <t>A22.1.02.01.01.02</t>
  </si>
  <si>
    <t>MATERIALES Y SUMINISTROS</t>
  </si>
  <si>
    <t>21163</t>
  </si>
  <si>
    <t>YANYS DAUTH RIVADENEIRA MEJIA</t>
  </si>
  <si>
    <t>CANCELACION DEL CONTRATO N° 096 PRESTACION DE SERVICIOS EN LOS PROCESOS DE SEGUIMIENTO Y ANALISIS EN LA EJECUCION DE LOS GASTOS EFECTUADOS EN LOS CONCEPTOS DE GASTOS DE FUNCIONAMIENTO Y OPERACIÓN DE LAS PRESTACION DE SERVICIO DE SALUD EN LA ESE HOSPITAL DONALDO SAUL MORON MANJARREZ  CON LOS RECURSOS ASIGNADOS AL CONVENIO</t>
  </si>
  <si>
    <t>A1.2.1.01.93.01.01</t>
  </si>
  <si>
    <t>21164</t>
  </si>
  <si>
    <t>JENNIFER JULIETH MORON PINTO</t>
  </si>
  <si>
    <t>CANCELACION DE CONTRATO N°045 CUYO OBJETO PRESTAR SERVICIOS PROFESIONALES  EN LA  ELABORACION DEL  MANUAL DE FUNCIONES  DE LA ESE HOSPITAL DONALDO SAUL MORON MANJARREZ DE LA JAGUA DEL PILAR, SEGÚN LOS DOCUMENTOS ADJUNTOS.</t>
  </si>
  <si>
    <t>21165</t>
  </si>
  <si>
    <t>ANA SOFIA RODRIGUEZ OCHOA</t>
  </si>
  <si>
    <t>49,608,618</t>
  </si>
  <si>
    <t>CANCELACION DE CONTRATO N°047 CUYO OBJETO ES PRESTACION DE SERVICIOS PROFESIONALES COMO INGENIERA AMBIENTAL Y SANITARIA EN LA ESE HOSPITAL DONALDO SAUL MORON MANJARREZ DEL MUNICIPIO DE LA JAGUA DEL PILAR- LA GUAJIRA</t>
  </si>
  <si>
    <t>21166</t>
  </si>
  <si>
    <t>CANCELACION DE VIATICOS A LA CIUDAD DE RIOHACHA  PARA SOLICITAR BIOLOGICOS E INSUMOS PROGRAMA AMPLIADO DE INMUNIZACIONES PAI DE SARAMPION Y RUBIOLA.DEL HOSPITAL DONALDO SAUL MORON MANJARREZ DE LA JAGUA DEL PILAR DEPARTAMENTO DE LA GUAJIRA,SEGÚN  LO ESPECIFICADO EN LOS DOCUMENTOS ADJUNTOS.</t>
  </si>
  <si>
    <t>A22.1.02.02.03.01</t>
  </si>
  <si>
    <t>VIATICOS Y VIAJE</t>
  </si>
  <si>
    <t>21167</t>
  </si>
  <si>
    <t>DIAN</t>
  </si>
  <si>
    <t>800.197.268-4</t>
  </si>
  <si>
    <t xml:space="preserve">CANCELACION DE LA DECLARACION DE BIENES Y RENTA DE LA ESE HOSPITAL DONALDO SAUL MORON MANJARREZ </t>
  </si>
  <si>
    <t>A22.1.02.03.01</t>
  </si>
  <si>
    <t xml:space="preserve">IMPUESTOS </t>
  </si>
  <si>
    <t>21168</t>
  </si>
  <si>
    <t>YANETH CECILIA OÑATE SILVA</t>
  </si>
  <si>
    <t xml:space="preserve">CANCELACION DE PRESTACION DE SERVICIOS EN LA ELABORACION DE LOS RIPS DE LA ESE HOSPITAL DONALDO SAUL MORON MANJARREZ, PERIODO COMPRENDIDO DEL MES DE JUNIO DE 2017, SEGÚN LOS DOCUMENTOS ADJUNTOS.
</t>
  </si>
  <si>
    <t>21169</t>
  </si>
  <si>
    <t>NESTOR JOSE GUERRA</t>
  </si>
  <si>
    <t>CANCELACION DEL CONTRATO N° 042 CUYO OBJETO ES PRESTACIÓN DE SERVICIOS COMO CONDUCTOR DE LA AMBULANCIA Y OTRAS ACTIVIDADES DE LA ESE HOSPITAL DONALDO SAUL MORON MANJARREZ, DE LA JAGUA DEL PILAR-DEPARTAMENTO DE LA GUAJIRA..CORRESPONDIENTE AL MES DE ABRIL  DE 2021, SEGÚN LOS DOCUEMNTOS ADJUNTOS.</t>
  </si>
  <si>
    <t>21170</t>
  </si>
  <si>
    <t>LEDA RUIZ AGUAS</t>
  </si>
  <si>
    <t xml:space="preserve">CANCELACION DE PRESTACION DE SERVICIOS PRPFESION ALES COMO CITOLOGA DE LA ESE HOSPITAL DONALDO SAUL MORON MANJARREZ DE LA JAGUA DEL PILAR POR MODALIDAD DE CONSUMO,  DE VIGENCIAS ANTERIORESSEGÚN LO ESPECIFICADO EN LOS DOCUMENTOS ADJUNTOS </t>
  </si>
  <si>
    <t>21171</t>
  </si>
  <si>
    <t xml:space="preserve">CANCELACION FINAL DEL CONTRATO DEL AÑO 2019 , CUYO OBEJTO ERA PRESTAR LOS SERVICIOS COMO AUXILIAR DE SERVICIOS GENRELAES EN LA ESE HOS´PITAL DONALDO SAUL MORON MANJARREZ- LA JAGUA DEL PILAR- LA GUAJIRA
</t>
  </si>
  <si>
    <t>A22.1.02.93.01</t>
  </si>
  <si>
    <t>21172</t>
  </si>
  <si>
    <t>PAGOS CORRESPONDIENTE A LA NOMINA DE LA E.S.E HOSPITAL DONALDO SAÚL MORÓN MANJARREZ DE LA JAGUA DEL PILAR LA GUAJIRA PERIODO CORRESPÓDIENTE   AL MES DE  MAYO 2021, SEGÚN LO ESPECIFICADO EN LOS DOCUMENTOS ADJUNTOS.</t>
  </si>
  <si>
    <t>21174</t>
  </si>
  <si>
    <t>PAGOS CORRESPONDIENTE A LA NOMINA DE LA E.S.E HOSPITAL DONALDO SAÚL MORÓN MANJARREZ DE LA JAGUA DEL PILAR LA GUAJIRA PERIODO CORRESPÓDIENTE   AL MES DE  MAYO  2021, SEGÚN LO ESPECIFICADO EN LOS DOCUMENTOS ADJUNTOS.</t>
  </si>
  <si>
    <t>27/05/20221</t>
  </si>
  <si>
    <t>21175</t>
  </si>
  <si>
    <t>21176</t>
  </si>
  <si>
    <t>CANCELACION FINAL DE CONTRATO DE 2018 DE VIGENCIAS ANTERIORES , EL CUAL SE DESEMPEÑABA COMO CONDUCTOR DE LA AMBULANCIA DE LA ESE HOSPITAL DONALDO SAUL MRON MANJARREZ, SEGÚN LOS DOCUEMNTOS ADJUNTOS.Y CANCELACION DE MES DE ABRIL DE 2021.S.</t>
  </si>
  <si>
    <t>CANCELACIÓN DE LA NOMINA DE VACACIONES COMO GERENTE DE LA E.S.E HOSPITAL DONALDO SAÚL MORÓN MANJARREZ DE LA JAGUA DEL PILAR LA GUAJIRA PERIODO CORRESPÓDIENTE  DEL 14 DE MAYO DE 2020 AL 13 DE MAYO DE 2021, SEGÚN LO ESPECIFICADO EN LOS DOCUMENTOS ADJUNTOS.Y CANCELACION DE LA NOMINA CORRESPONDIENTE AL MES DE MAYO DE 2021..</t>
  </si>
  <si>
    <t>AIRE</t>
  </si>
  <si>
    <t>BONIFICACIÓN POR SERVICIOS PRESTADOS-SUELDO DE VACACIONES-PRIMA DE VACACIONES-BONIFICACIÓN ESPECIAL POR RECREACIÓN-NOMINA</t>
  </si>
  <si>
    <t>A12.1.01.01.05.01-A1.2.1.01.01.01.02.01-A12.1.01.01.21.01-A12.1.01.01.07.01-A1.2.1.01.02.03.01</t>
  </si>
  <si>
    <t>A22.1.02.02.07.01</t>
  </si>
  <si>
    <t>SERVICIOS PUBLICO</t>
  </si>
  <si>
    <t>21178</t>
  </si>
  <si>
    <t xml:space="preserve"> 901380930-2</t>
  </si>
  <si>
    <t>CANCELACION DEL SERVICIO DE ENERGIA DE LA ESE HOSPITAL DONALDO SAUL MORON MANJARREZ DE LA JAGUA DEL PILAR- LA GUAJIRA, PERIODO FACTURADO 12/03/2021- 11/04/2021 SEGÚN LOS DOCUEMNTOS ADJUNTOS</t>
  </si>
  <si>
    <t>BOGOTA</t>
  </si>
  <si>
    <t>21177</t>
  </si>
  <si>
    <t>JAIME AUGUSTO ARIZA DAZA</t>
  </si>
  <si>
    <t>ABONO A CONTRATO DEL AÑO 2018, CUYO OBJETO ES PRESTAR LOS SERVICIOS COMO APOYO A LA GESTION EN LA AUDITORIA DE PROCESOS INSTITUCIONALES DE LA ESE HOSPITAL DONALDO SAUL MORON MANJARREZ DE LA JAGUA DEL PILAR- LA GUAJIRA, SEGÚN LOS DOCUEMNTOS ADJUNTOS</t>
  </si>
  <si>
    <t>A22102022301</t>
  </si>
  <si>
    <t>GASTOS BANCARIOS</t>
  </si>
  <si>
    <t>BOGOTÁ</t>
  </si>
  <si>
    <t xml:space="preserve">GASTOS GENERADOS  DURANTE EL MES DE MAYO DE 2021 BANCO BOGOTA </t>
  </si>
  <si>
    <t xml:space="preserve">GASTOS GENERADOS  DURANTE EL MES MAYO    DE 2021 BANCO POPULAR  </t>
  </si>
  <si>
    <t>GASTOS GENERADOS  DURANTE EL MES MAYO   DE 2021 BANCOLOMBIA</t>
  </si>
  <si>
    <t>21183</t>
  </si>
  <si>
    <t>MAIRA ALEJANDRA SAURITH SALAS</t>
  </si>
  <si>
    <t>21145A</t>
  </si>
  <si>
    <t>PRIMER PAGO DEL CONTRATO N° PRESTACIÓN DE SERVICIOS  COMO  AUXILIAR DE ENFERMERIA  DE LA E.S.E  HDSMM LA JAGUA DEL PILAR .CORRESPONDIENTE AL MES DE ABRIL   DE 2021, SEGÚN LOS DOCUEMNTOS ADJUNTOS.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</si>
</sst>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240A]* #,##0.00_-;\-[$$-240A]* #,##0.00_-;_-[$$-240A]* &quot;-&quot;??_-;_-@_-"/>
    <numFmt numFmtId="165" formatCode="_(* #,##0_);_(* \(#,##0\);_(* &quot;-&quot;_);_(@_)"/>
    <numFmt numFmtId="166" formatCode="_(* #,##0_);_(* \(#,##0\);_(* &quot;-&quot;??_);_(@_)"/>
    <numFmt numFmtId="167" formatCode="_ * #,##0_ ;_ * \-#,##0_ ;_ * &quot;-&quot;??_ ;_ @_ "/>
  </numFmts>
  <fonts count="13"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name val="Book Antiqua"/>
      <family val="1"/>
    </font>
    <font>
      <sz val="9"/>
      <name val="Calibri"/>
      <family val="2"/>
      <scheme val="minor"/>
    </font>
    <font>
      <sz val="8"/>
      <name val="Calibri"/>
      <family val="2"/>
      <scheme val="minor"/>
    </font>
    <font>
      <i/>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50">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65"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49" fontId="5" fillId="3" borderId="1" xfId="2" applyNumberFormat="1" applyFont="1" applyFill="1" applyBorder="1" applyAlignment="1">
      <alignment horizontal="center" vertical="center"/>
    </xf>
    <xf numFmtId="166" fontId="7" fillId="2" borderId="1" xfId="1" applyNumberFormat="1" applyFont="1" applyFill="1" applyBorder="1" applyAlignment="1">
      <alignment horizontal="center" vertical="center"/>
    </xf>
    <xf numFmtId="0" fontId="8" fillId="2" borderId="1" xfId="2" applyFont="1" applyFill="1" applyBorder="1" applyAlignment="1">
      <alignment vertical="center" wrapText="1"/>
    </xf>
    <xf numFmtId="164" fontId="5" fillId="2" borderId="1" xfId="2"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9" fillId="2" borderId="1" xfId="0" applyNumberFormat="1" applyFont="1" applyFill="1" applyBorder="1" applyAlignment="1">
      <alignment vertical="center"/>
    </xf>
    <xf numFmtId="0" fontId="5" fillId="2" borderId="1" xfId="2" applyFont="1" applyFill="1" applyBorder="1" applyAlignment="1">
      <alignment horizontal="center" vertical="center"/>
    </xf>
    <xf numFmtId="0" fontId="6" fillId="2" borderId="1" xfId="2" applyFont="1" applyFill="1" applyBorder="1" applyAlignment="1">
      <alignment horizontal="left" vertical="center"/>
    </xf>
    <xf numFmtId="0" fontId="0" fillId="0" borderId="1" xfId="0" applyBorder="1"/>
    <xf numFmtId="0" fontId="0" fillId="0" borderId="1" xfId="0" applyBorder="1" applyAlignment="1">
      <alignment wrapText="1"/>
    </xf>
    <xf numFmtId="14" fontId="0" fillId="0" borderId="1" xfId="0" applyNumberFormat="1" applyBorder="1"/>
    <xf numFmtId="3" fontId="0" fillId="0" borderId="1" xfId="0" applyNumberFormat="1" applyBorder="1"/>
    <xf numFmtId="0" fontId="0" fillId="2" borderId="3" xfId="0" applyFill="1" applyBorder="1" applyAlignment="1">
      <alignment vertical="center" wrapText="1"/>
    </xf>
    <xf numFmtId="0" fontId="6" fillId="2" borderId="3" xfId="2" applyFont="1" applyFill="1" applyBorder="1" applyAlignment="1">
      <alignment horizontal="center" vertical="center"/>
    </xf>
    <xf numFmtId="0" fontId="11" fillId="2" borderId="3" xfId="0" applyFont="1" applyFill="1" applyBorder="1" applyAlignment="1">
      <alignment horizontal="justify" vertical="center"/>
    </xf>
    <xf numFmtId="167" fontId="12" fillId="2" borderId="3" xfId="1" applyNumberFormat="1" applyFont="1" applyFill="1" applyBorder="1" applyAlignment="1">
      <alignment vertical="center"/>
    </xf>
    <xf numFmtId="165" fontId="3" fillId="2" borderId="3" xfId="2" applyNumberFormat="1" applyFill="1" applyBorder="1" applyAlignment="1">
      <alignment vertical="center"/>
    </xf>
    <xf numFmtId="165"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1" fontId="9" fillId="2" borderId="3" xfId="0" applyNumberFormat="1" applyFont="1" applyFill="1" applyBorder="1" applyAlignment="1">
      <alignment vertical="center"/>
    </xf>
    <xf numFmtId="0" fontId="5" fillId="2" borderId="3"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11" fillId="2" borderId="1" xfId="0" applyFont="1" applyFill="1" applyBorder="1" applyAlignment="1">
      <alignment horizontal="justify" vertical="center"/>
    </xf>
    <xf numFmtId="167" fontId="12" fillId="2" borderId="1" xfId="1" applyNumberFormat="1" applyFont="1" applyFill="1" applyBorder="1" applyAlignment="1">
      <alignment vertical="center"/>
    </xf>
    <xf numFmtId="165" fontId="3" fillId="2" borderId="1" xfId="2" applyNumberFormat="1" applyFill="1" applyBorder="1" applyAlignment="1">
      <alignment vertical="center"/>
    </xf>
    <xf numFmtId="165" fontId="6" fillId="2" borderId="1" xfId="2" applyNumberFormat="1" applyFont="1" applyFill="1" applyBorder="1" applyAlignment="1">
      <alignment vertical="center"/>
    </xf>
    <xf numFmtId="0" fontId="5" fillId="2" borderId="1" xfId="2" applyFont="1" applyFill="1" applyBorder="1" applyAlignment="1">
      <alignment horizontal="right" vertical="center"/>
    </xf>
    <xf numFmtId="1" fontId="9" fillId="2" borderId="5" xfId="0" applyNumberFormat="1" applyFont="1" applyFill="1" applyBorder="1" applyAlignment="1">
      <alignment vertical="center"/>
    </xf>
    <xf numFmtId="165" fontId="0" fillId="0" borderId="0" xfId="0" applyNumberFormat="1"/>
    <xf numFmtId="0" fontId="3" fillId="2" borderId="1" xfId="2" applyFill="1" applyBorder="1" applyAlignment="1">
      <alignment horizontal="center" vertical="center"/>
    </xf>
    <xf numFmtId="15" fontId="0" fillId="2" borderId="1" xfId="0" applyNumberFormat="1" applyFill="1" applyBorder="1" applyAlignment="1">
      <alignment horizontal="center" vertical="center"/>
    </xf>
    <xf numFmtId="0" fontId="3" fillId="2" borderId="1" xfId="2" applyFill="1" applyBorder="1" applyAlignment="1">
      <alignment horizontal="center" vertical="center"/>
    </xf>
    <xf numFmtId="49" fontId="5" fillId="3" borderId="4" xfId="2" applyNumberFormat="1" applyFont="1" applyFill="1" applyBorder="1" applyAlignment="1">
      <alignment horizontal="center" vertical="center"/>
    </xf>
    <xf numFmtId="49" fontId="5" fillId="3" borderId="2" xfId="2" applyNumberFormat="1" applyFont="1" applyFill="1" applyBorder="1" applyAlignment="1">
      <alignment horizontal="center" vertical="center"/>
    </xf>
    <xf numFmtId="49" fontId="5" fillId="3" borderId="3"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xr:uid="{CE8CA87B-0F05-4EFC-B00D-C5F430AD90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6AB0B-B621-401C-9B87-7B62D2BF1E2B}">
  <dimension ref="A1:Q44"/>
  <sheetViews>
    <sheetView tabSelected="1" topLeftCell="A8" workbookViewId="0">
      <selection activeCell="F9" sqref="F9"/>
    </sheetView>
  </sheetViews>
  <sheetFormatPr baseColWidth="10" defaultRowHeight="15" x14ac:dyDescent="0.25"/>
  <cols>
    <col min="2" max="2" width="16.85546875" customWidth="1"/>
    <col min="3" max="3" width="19.7109375" customWidth="1"/>
    <col min="4" max="4" width="39.42578125" customWidth="1"/>
    <col min="6" max="6" width="41.7109375" customWidth="1"/>
    <col min="7" max="7" width="18" customWidth="1"/>
    <col min="8" max="8" width="24.42578125" customWidth="1"/>
    <col min="9" max="9" width="14.7109375" customWidth="1"/>
    <col min="14" max="14" width="18.42578125" customWidth="1"/>
    <col min="15" max="15" width="16.85546875" customWidth="1"/>
    <col min="16" max="16" width="16.5703125" customWidth="1"/>
    <col min="17" max="17" width="19.7109375" customWidth="1"/>
  </cols>
  <sheetData>
    <row r="1" spans="1:17" ht="48.75" customHeight="1" x14ac:dyDescent="0.25">
      <c r="A1" s="1" t="s">
        <v>0</v>
      </c>
      <c r="B1" s="2" t="s">
        <v>1</v>
      </c>
      <c r="C1" s="2" t="s">
        <v>2</v>
      </c>
      <c r="D1" s="2" t="s">
        <v>3</v>
      </c>
      <c r="E1" s="3" t="s">
        <v>4</v>
      </c>
      <c r="F1" s="4" t="s">
        <v>5</v>
      </c>
      <c r="G1" s="2" t="s">
        <v>6</v>
      </c>
      <c r="H1" s="2" t="s">
        <v>7</v>
      </c>
      <c r="I1" s="5" t="s">
        <v>8</v>
      </c>
      <c r="J1" s="6" t="s">
        <v>9</v>
      </c>
      <c r="K1" s="2" t="s">
        <v>10</v>
      </c>
      <c r="L1" s="2" t="s">
        <v>11</v>
      </c>
      <c r="M1" s="2" t="s">
        <v>12</v>
      </c>
      <c r="N1" s="5" t="s">
        <v>13</v>
      </c>
      <c r="O1" s="2" t="s">
        <v>14</v>
      </c>
      <c r="P1" s="1" t="s">
        <v>15</v>
      </c>
      <c r="Q1" s="2" t="s">
        <v>16</v>
      </c>
    </row>
    <row r="2" spans="1:17" ht="177.75" customHeight="1" x14ac:dyDescent="0.25">
      <c r="A2" s="7">
        <v>44320</v>
      </c>
      <c r="B2" s="8" t="s">
        <v>20</v>
      </c>
      <c r="C2" s="9" t="s">
        <v>17</v>
      </c>
      <c r="D2" s="18" t="s">
        <v>21</v>
      </c>
      <c r="E2" s="10" t="s">
        <v>22</v>
      </c>
      <c r="F2" s="19" t="s">
        <v>23</v>
      </c>
      <c r="G2" s="11" t="s">
        <v>24</v>
      </c>
      <c r="H2" s="12" t="s">
        <v>25</v>
      </c>
      <c r="I2" s="13">
        <v>3401000</v>
      </c>
      <c r="J2" s="14">
        <v>0</v>
      </c>
      <c r="K2" s="14">
        <v>0</v>
      </c>
      <c r="L2" s="14">
        <v>0</v>
      </c>
      <c r="M2" s="14">
        <v>0</v>
      </c>
      <c r="N2" s="15">
        <f t="shared" ref="N2" si="0">+I2-J2-K2-L2-M2</f>
        <v>3401000</v>
      </c>
      <c r="O2" s="16" t="s">
        <v>27</v>
      </c>
      <c r="P2" s="17" t="s">
        <v>26</v>
      </c>
      <c r="Q2" s="16" t="s">
        <v>19</v>
      </c>
    </row>
    <row r="3" spans="1:17" ht="132" customHeight="1" x14ac:dyDescent="0.25">
      <c r="A3" s="22">
        <v>44323</v>
      </c>
      <c r="B3" s="20" t="s">
        <v>30</v>
      </c>
      <c r="C3" s="9" t="s">
        <v>17</v>
      </c>
      <c r="D3" s="20" t="s">
        <v>31</v>
      </c>
      <c r="E3" s="10" t="s">
        <v>32</v>
      </c>
      <c r="F3" s="20" t="s">
        <v>28</v>
      </c>
      <c r="G3" s="20">
        <v>77173953</v>
      </c>
      <c r="H3" s="21" t="s">
        <v>29</v>
      </c>
      <c r="I3" s="20">
        <v>3367297</v>
      </c>
      <c r="J3" s="20">
        <v>0</v>
      </c>
      <c r="K3" s="20">
        <v>0</v>
      </c>
      <c r="L3" s="20">
        <v>0</v>
      </c>
      <c r="M3" s="20">
        <v>0</v>
      </c>
      <c r="N3" s="20">
        <f t="shared" ref="N3:N25" si="1">I3</f>
        <v>3367297</v>
      </c>
      <c r="O3" s="20" t="s">
        <v>18</v>
      </c>
      <c r="P3" s="20" t="s">
        <v>33</v>
      </c>
      <c r="Q3" s="16" t="s">
        <v>19</v>
      </c>
    </row>
    <row r="4" spans="1:17" ht="180" x14ac:dyDescent="0.25">
      <c r="A4" s="22">
        <v>44323</v>
      </c>
      <c r="B4" s="20" t="s">
        <v>34</v>
      </c>
      <c r="C4" s="9" t="s">
        <v>17</v>
      </c>
      <c r="D4" s="20" t="s">
        <v>31</v>
      </c>
      <c r="E4" s="10" t="s">
        <v>35</v>
      </c>
      <c r="F4" s="20" t="s">
        <v>36</v>
      </c>
      <c r="G4" s="20">
        <v>27018948</v>
      </c>
      <c r="H4" s="21" t="s">
        <v>37</v>
      </c>
      <c r="I4" s="20">
        <v>1804183</v>
      </c>
      <c r="J4" s="20">
        <v>0</v>
      </c>
      <c r="K4" s="20">
        <v>0</v>
      </c>
      <c r="L4" s="20">
        <v>0</v>
      </c>
      <c r="M4" s="20">
        <v>0</v>
      </c>
      <c r="N4" s="20">
        <f t="shared" si="1"/>
        <v>1804183</v>
      </c>
      <c r="O4" s="20" t="s">
        <v>18</v>
      </c>
      <c r="P4" s="20" t="s">
        <v>33</v>
      </c>
      <c r="Q4" s="16" t="s">
        <v>19</v>
      </c>
    </row>
    <row r="5" spans="1:17" ht="180" x14ac:dyDescent="0.25">
      <c r="A5" s="22">
        <v>44323</v>
      </c>
      <c r="B5" s="20" t="s">
        <v>34</v>
      </c>
      <c r="C5" s="9" t="s">
        <v>17</v>
      </c>
      <c r="D5" s="20" t="s">
        <v>31</v>
      </c>
      <c r="E5" s="10" t="s">
        <v>39</v>
      </c>
      <c r="F5" s="20" t="s">
        <v>38</v>
      </c>
      <c r="G5" s="20">
        <v>27014613</v>
      </c>
      <c r="H5" s="21" t="s">
        <v>37</v>
      </c>
      <c r="I5" s="20">
        <v>1442767</v>
      </c>
      <c r="J5" s="20">
        <v>0</v>
      </c>
      <c r="K5" s="20">
        <v>0</v>
      </c>
      <c r="L5" s="20">
        <v>0</v>
      </c>
      <c r="M5" s="20">
        <v>0</v>
      </c>
      <c r="N5" s="20">
        <f t="shared" si="1"/>
        <v>1442767</v>
      </c>
      <c r="O5" s="20" t="s">
        <v>18</v>
      </c>
      <c r="P5" s="20" t="s">
        <v>33</v>
      </c>
      <c r="Q5" s="16" t="s">
        <v>19</v>
      </c>
    </row>
    <row r="6" spans="1:17" ht="90.75" customHeight="1" x14ac:dyDescent="0.25">
      <c r="A6" s="22">
        <v>44323</v>
      </c>
      <c r="B6" s="20" t="s">
        <v>42</v>
      </c>
      <c r="C6" s="9" t="s">
        <v>17</v>
      </c>
      <c r="D6" s="20" t="s">
        <v>43</v>
      </c>
      <c r="E6" s="10" t="s">
        <v>44</v>
      </c>
      <c r="F6" s="20" t="s">
        <v>40</v>
      </c>
      <c r="G6" s="20">
        <v>77169129</v>
      </c>
      <c r="H6" s="21" t="s">
        <v>41</v>
      </c>
      <c r="I6" s="20">
        <v>2035000</v>
      </c>
      <c r="J6" s="20">
        <v>0</v>
      </c>
      <c r="K6" s="20">
        <v>0</v>
      </c>
      <c r="L6" s="20">
        <v>0</v>
      </c>
      <c r="M6" s="20">
        <v>0</v>
      </c>
      <c r="N6" s="20">
        <f t="shared" si="1"/>
        <v>2035000</v>
      </c>
      <c r="O6" s="20" t="s">
        <v>18</v>
      </c>
      <c r="P6" s="20" t="s">
        <v>33</v>
      </c>
      <c r="Q6" s="16" t="s">
        <v>19</v>
      </c>
    </row>
    <row r="7" spans="1:17" ht="225" x14ac:dyDescent="0.25">
      <c r="A7" s="22">
        <v>44323</v>
      </c>
      <c r="B7" s="20" t="s">
        <v>46</v>
      </c>
      <c r="C7" s="9" t="s">
        <v>17</v>
      </c>
      <c r="D7" s="21" t="s">
        <v>47</v>
      </c>
      <c r="E7" s="10" t="s">
        <v>48</v>
      </c>
      <c r="F7" s="20" t="s">
        <v>45</v>
      </c>
      <c r="G7" s="20">
        <v>1119817332</v>
      </c>
      <c r="H7" s="21" t="s">
        <v>49</v>
      </c>
      <c r="I7" s="20">
        <v>1000000</v>
      </c>
      <c r="J7" s="20">
        <v>0</v>
      </c>
      <c r="K7" s="20">
        <v>0</v>
      </c>
      <c r="L7" s="20">
        <v>0</v>
      </c>
      <c r="M7" s="20">
        <v>0</v>
      </c>
      <c r="N7" s="20">
        <f t="shared" si="1"/>
        <v>1000000</v>
      </c>
      <c r="O7" s="20" t="s">
        <v>18</v>
      </c>
      <c r="P7" s="20" t="s">
        <v>33</v>
      </c>
      <c r="Q7" s="16" t="s">
        <v>19</v>
      </c>
    </row>
    <row r="8" spans="1:17" ht="105" customHeight="1" x14ac:dyDescent="0.25">
      <c r="A8" s="22">
        <v>44323</v>
      </c>
      <c r="B8" s="20" t="s">
        <v>34</v>
      </c>
      <c r="C8" s="9" t="s">
        <v>17</v>
      </c>
      <c r="D8" s="21" t="s">
        <v>47</v>
      </c>
      <c r="E8" s="10" t="s">
        <v>52</v>
      </c>
      <c r="F8" s="20" t="s">
        <v>50</v>
      </c>
      <c r="G8" s="20">
        <v>49782282</v>
      </c>
      <c r="H8" s="21" t="s">
        <v>51</v>
      </c>
      <c r="I8" s="20">
        <v>1000000</v>
      </c>
      <c r="J8" s="20">
        <v>0</v>
      </c>
      <c r="K8" s="20">
        <v>0</v>
      </c>
      <c r="L8" s="20">
        <v>0</v>
      </c>
      <c r="M8" s="20">
        <v>0</v>
      </c>
      <c r="N8" s="20">
        <f t="shared" si="1"/>
        <v>1000000</v>
      </c>
      <c r="O8" s="20" t="s">
        <v>18</v>
      </c>
      <c r="P8" s="20" t="s">
        <v>33</v>
      </c>
      <c r="Q8" s="16" t="s">
        <v>19</v>
      </c>
    </row>
    <row r="9" spans="1:17" ht="105" customHeight="1" x14ac:dyDescent="0.25">
      <c r="A9" s="22">
        <v>44323</v>
      </c>
      <c r="B9" s="20" t="s">
        <v>34</v>
      </c>
      <c r="C9" s="9" t="s">
        <v>17</v>
      </c>
      <c r="D9" s="21" t="s">
        <v>47</v>
      </c>
      <c r="E9" s="10" t="s">
        <v>172</v>
      </c>
      <c r="F9" s="20" t="s">
        <v>171</v>
      </c>
      <c r="G9" s="20">
        <v>1119816728</v>
      </c>
      <c r="H9" s="21" t="s">
        <v>173</v>
      </c>
      <c r="I9" s="20">
        <v>1000000</v>
      </c>
      <c r="J9" s="20">
        <v>0</v>
      </c>
      <c r="K9" s="20">
        <v>0</v>
      </c>
      <c r="L9" s="20">
        <v>0</v>
      </c>
      <c r="M9" s="20">
        <v>0</v>
      </c>
      <c r="N9" s="20">
        <f t="shared" si="1"/>
        <v>1000000</v>
      </c>
      <c r="O9" s="20" t="s">
        <v>18</v>
      </c>
      <c r="P9" s="20" t="s">
        <v>33</v>
      </c>
      <c r="Q9" s="42" t="s">
        <v>19</v>
      </c>
    </row>
    <row r="10" spans="1:17" ht="118.5" customHeight="1" x14ac:dyDescent="0.25">
      <c r="A10" s="22">
        <v>44323</v>
      </c>
      <c r="B10" s="20" t="s">
        <v>34</v>
      </c>
      <c r="C10" s="9" t="s">
        <v>17</v>
      </c>
      <c r="D10" s="21" t="s">
        <v>47</v>
      </c>
      <c r="E10" s="10" t="s">
        <v>55</v>
      </c>
      <c r="F10" s="20" t="s">
        <v>53</v>
      </c>
      <c r="G10" s="20">
        <v>36491032</v>
      </c>
      <c r="H10" s="21" t="s">
        <v>54</v>
      </c>
      <c r="I10" s="20">
        <v>1250000</v>
      </c>
      <c r="J10" s="20">
        <v>0</v>
      </c>
      <c r="K10" s="20">
        <v>0</v>
      </c>
      <c r="L10" s="20">
        <v>0</v>
      </c>
      <c r="M10" s="20">
        <v>0</v>
      </c>
      <c r="N10" s="20">
        <f t="shared" si="1"/>
        <v>1250000</v>
      </c>
      <c r="O10" s="20" t="s">
        <v>18</v>
      </c>
      <c r="P10" s="20" t="s">
        <v>33</v>
      </c>
      <c r="Q10" s="16" t="s">
        <v>19</v>
      </c>
    </row>
    <row r="11" spans="1:17" ht="92.25" customHeight="1" x14ac:dyDescent="0.25">
      <c r="A11" s="22">
        <v>44323</v>
      </c>
      <c r="B11" s="20" t="s">
        <v>30</v>
      </c>
      <c r="C11" s="9" t="s">
        <v>17</v>
      </c>
      <c r="D11" s="20" t="s">
        <v>43</v>
      </c>
      <c r="E11" s="10" t="s">
        <v>58</v>
      </c>
      <c r="F11" s="20" t="s">
        <v>56</v>
      </c>
      <c r="G11" s="20">
        <v>1121331579</v>
      </c>
      <c r="H11" s="21" t="s">
        <v>57</v>
      </c>
      <c r="I11" s="20">
        <v>2500000</v>
      </c>
      <c r="J11" s="20">
        <v>0</v>
      </c>
      <c r="K11" s="20">
        <v>0</v>
      </c>
      <c r="L11" s="20">
        <v>0</v>
      </c>
      <c r="M11" s="20">
        <v>0</v>
      </c>
      <c r="N11" s="20">
        <f t="shared" si="1"/>
        <v>2500000</v>
      </c>
      <c r="O11" s="20" t="s">
        <v>18</v>
      </c>
      <c r="P11" s="20" t="s">
        <v>33</v>
      </c>
      <c r="Q11" s="16" t="s">
        <v>19</v>
      </c>
    </row>
    <row r="12" spans="1:17" ht="127.5" customHeight="1" x14ac:dyDescent="0.25">
      <c r="A12" s="22">
        <v>44323</v>
      </c>
      <c r="B12" s="20" t="s">
        <v>30</v>
      </c>
      <c r="C12" s="9" t="s">
        <v>17</v>
      </c>
      <c r="D12" s="20" t="s">
        <v>43</v>
      </c>
      <c r="E12" s="10" t="s">
        <v>61</v>
      </c>
      <c r="F12" s="20" t="s">
        <v>59</v>
      </c>
      <c r="G12" s="20">
        <v>1065570610</v>
      </c>
      <c r="H12" s="21" t="s">
        <v>60</v>
      </c>
      <c r="I12" s="20">
        <v>1800000</v>
      </c>
      <c r="J12" s="20">
        <v>0</v>
      </c>
      <c r="K12" s="20">
        <v>0</v>
      </c>
      <c r="L12" s="20">
        <v>0</v>
      </c>
      <c r="M12" s="20">
        <v>0</v>
      </c>
      <c r="N12" s="20">
        <f t="shared" si="1"/>
        <v>1800000</v>
      </c>
      <c r="O12" s="20" t="s">
        <v>18</v>
      </c>
      <c r="P12" s="20" t="s">
        <v>33</v>
      </c>
      <c r="Q12" s="16" t="s">
        <v>19</v>
      </c>
    </row>
    <row r="13" spans="1:17" ht="180" x14ac:dyDescent="0.25">
      <c r="A13" s="22">
        <v>44323</v>
      </c>
      <c r="B13" s="20" t="s">
        <v>30</v>
      </c>
      <c r="C13" s="9" t="s">
        <v>17</v>
      </c>
      <c r="D13" s="20" t="s">
        <v>43</v>
      </c>
      <c r="E13" s="10" t="s">
        <v>63</v>
      </c>
      <c r="F13" s="20" t="s">
        <v>62</v>
      </c>
      <c r="G13" s="20">
        <v>1119816485</v>
      </c>
      <c r="H13" s="21" t="s">
        <v>64</v>
      </c>
      <c r="I13" s="20">
        <v>1800000</v>
      </c>
      <c r="J13" s="20">
        <v>0</v>
      </c>
      <c r="K13" s="20">
        <v>0</v>
      </c>
      <c r="L13" s="20">
        <v>0</v>
      </c>
      <c r="M13" s="20">
        <v>0</v>
      </c>
      <c r="N13" s="20">
        <f t="shared" si="1"/>
        <v>1800000</v>
      </c>
      <c r="O13" s="20" t="s">
        <v>18</v>
      </c>
      <c r="P13" s="20" t="s">
        <v>33</v>
      </c>
      <c r="Q13" s="16" t="s">
        <v>19</v>
      </c>
    </row>
    <row r="14" spans="1:17" ht="123.75" customHeight="1" x14ac:dyDescent="0.25">
      <c r="A14" s="22">
        <v>44323</v>
      </c>
      <c r="B14" s="20" t="s">
        <v>30</v>
      </c>
      <c r="C14" s="9" t="s">
        <v>17</v>
      </c>
      <c r="D14" s="20" t="s">
        <v>43</v>
      </c>
      <c r="E14" s="10" t="s">
        <v>67</v>
      </c>
      <c r="F14" s="20" t="s">
        <v>65</v>
      </c>
      <c r="G14" s="20">
        <v>40800072</v>
      </c>
      <c r="H14" s="21" t="s">
        <v>66</v>
      </c>
      <c r="I14" s="20">
        <v>1700000</v>
      </c>
      <c r="J14" s="20">
        <v>0</v>
      </c>
      <c r="K14" s="20">
        <v>0</v>
      </c>
      <c r="L14" s="20">
        <v>0</v>
      </c>
      <c r="M14" s="20">
        <v>0</v>
      </c>
      <c r="N14" s="20">
        <f t="shared" si="1"/>
        <v>1700000</v>
      </c>
      <c r="O14" s="20" t="s">
        <v>18</v>
      </c>
      <c r="P14" s="20" t="s">
        <v>33</v>
      </c>
      <c r="Q14" s="16" t="s">
        <v>19</v>
      </c>
    </row>
    <row r="15" spans="1:17" ht="210" x14ac:dyDescent="0.25">
      <c r="A15" s="22">
        <v>44323</v>
      </c>
      <c r="B15" s="20" t="s">
        <v>42</v>
      </c>
      <c r="C15" s="9" t="s">
        <v>17</v>
      </c>
      <c r="D15" s="20" t="s">
        <v>43</v>
      </c>
      <c r="E15" s="10" t="s">
        <v>71</v>
      </c>
      <c r="F15" s="20" t="s">
        <v>68</v>
      </c>
      <c r="G15" s="20" t="s">
        <v>69</v>
      </c>
      <c r="H15" s="21" t="s">
        <v>70</v>
      </c>
      <c r="I15" s="20">
        <v>908526</v>
      </c>
      <c r="J15" s="20">
        <v>0</v>
      </c>
      <c r="K15" s="20">
        <v>0</v>
      </c>
      <c r="L15" s="20">
        <v>0</v>
      </c>
      <c r="M15" s="20">
        <v>0</v>
      </c>
      <c r="N15" s="20">
        <f t="shared" si="1"/>
        <v>908526</v>
      </c>
      <c r="O15" s="20" t="s">
        <v>160</v>
      </c>
      <c r="P15" s="20">
        <v>530520063</v>
      </c>
      <c r="Q15" s="16" t="s">
        <v>19</v>
      </c>
    </row>
    <row r="16" spans="1:17" ht="147" customHeight="1" x14ac:dyDescent="0.25">
      <c r="A16" s="22">
        <v>44323</v>
      </c>
      <c r="B16" s="20" t="s">
        <v>42</v>
      </c>
      <c r="C16" s="9" t="s">
        <v>17</v>
      </c>
      <c r="D16" s="20" t="s">
        <v>43</v>
      </c>
      <c r="E16" s="10" t="s">
        <v>74</v>
      </c>
      <c r="F16" s="20" t="s">
        <v>72</v>
      </c>
      <c r="G16" s="20">
        <v>84101413</v>
      </c>
      <c r="H16" s="21" t="s">
        <v>73</v>
      </c>
      <c r="I16" s="20">
        <v>2000000</v>
      </c>
      <c r="J16" s="20">
        <v>0</v>
      </c>
      <c r="K16" s="20">
        <v>0</v>
      </c>
      <c r="L16" s="20">
        <v>0</v>
      </c>
      <c r="M16" s="20">
        <v>0</v>
      </c>
      <c r="N16" s="20">
        <f t="shared" si="1"/>
        <v>2000000</v>
      </c>
      <c r="O16" s="20" t="s">
        <v>18</v>
      </c>
      <c r="P16" s="20" t="s">
        <v>33</v>
      </c>
      <c r="Q16" s="16" t="s">
        <v>19</v>
      </c>
    </row>
    <row r="17" spans="1:17" ht="134.25" customHeight="1" x14ac:dyDescent="0.25">
      <c r="A17" s="22">
        <v>44323</v>
      </c>
      <c r="B17" s="20" t="s">
        <v>42</v>
      </c>
      <c r="C17" s="9" t="s">
        <v>17</v>
      </c>
      <c r="D17" s="20" t="s">
        <v>43</v>
      </c>
      <c r="E17" s="10" t="s">
        <v>77</v>
      </c>
      <c r="F17" s="20" t="s">
        <v>75</v>
      </c>
      <c r="G17" s="20">
        <v>17973937</v>
      </c>
      <c r="H17" s="21" t="s">
        <v>76</v>
      </c>
      <c r="I17" s="20">
        <v>3500000</v>
      </c>
      <c r="J17" s="20">
        <v>0</v>
      </c>
      <c r="K17" s="20">
        <v>0</v>
      </c>
      <c r="L17" s="20">
        <v>0</v>
      </c>
      <c r="M17" s="20">
        <v>0</v>
      </c>
      <c r="N17" s="20">
        <f t="shared" si="1"/>
        <v>3500000</v>
      </c>
      <c r="O17" s="20" t="s">
        <v>18</v>
      </c>
      <c r="P17" s="20" t="s">
        <v>33</v>
      </c>
      <c r="Q17" s="16" t="s">
        <v>19</v>
      </c>
    </row>
    <row r="18" spans="1:17" ht="142.5" customHeight="1" x14ac:dyDescent="0.25">
      <c r="A18" s="22">
        <v>44323</v>
      </c>
      <c r="B18" s="20" t="s">
        <v>34</v>
      </c>
      <c r="C18" s="9" t="s">
        <v>17</v>
      </c>
      <c r="D18" s="20" t="s">
        <v>47</v>
      </c>
      <c r="E18" s="10" t="s">
        <v>80</v>
      </c>
      <c r="F18" s="20" t="s">
        <v>78</v>
      </c>
      <c r="G18" s="20">
        <v>27017300</v>
      </c>
      <c r="H18" s="21" t="s">
        <v>79</v>
      </c>
      <c r="I18" s="20">
        <v>1000000</v>
      </c>
      <c r="J18" s="20">
        <v>0</v>
      </c>
      <c r="K18" s="20">
        <v>0</v>
      </c>
      <c r="L18" s="20">
        <v>0</v>
      </c>
      <c r="M18" s="20">
        <v>0</v>
      </c>
      <c r="N18" s="20">
        <f t="shared" si="1"/>
        <v>1000000</v>
      </c>
      <c r="O18" s="20" t="s">
        <v>18</v>
      </c>
      <c r="P18" s="20" t="s">
        <v>33</v>
      </c>
      <c r="Q18" s="16" t="s">
        <v>19</v>
      </c>
    </row>
    <row r="19" spans="1:17" ht="133.5" customHeight="1" x14ac:dyDescent="0.25">
      <c r="A19" s="22">
        <v>44323</v>
      </c>
      <c r="B19" s="20" t="s">
        <v>42</v>
      </c>
      <c r="C19" s="9" t="s">
        <v>17</v>
      </c>
      <c r="D19" s="20" t="s">
        <v>43</v>
      </c>
      <c r="E19" s="10" t="s">
        <v>82</v>
      </c>
      <c r="F19" s="20" t="s">
        <v>81</v>
      </c>
      <c r="G19" s="23">
        <v>1121329018</v>
      </c>
      <c r="H19" s="21" t="s">
        <v>76</v>
      </c>
      <c r="I19" s="20">
        <v>3500000</v>
      </c>
      <c r="J19" s="20">
        <v>0</v>
      </c>
      <c r="K19" s="20">
        <v>0</v>
      </c>
      <c r="L19" s="20">
        <v>0</v>
      </c>
      <c r="M19" s="20">
        <v>0</v>
      </c>
      <c r="N19" s="20">
        <f t="shared" si="1"/>
        <v>3500000</v>
      </c>
      <c r="O19" s="20" t="s">
        <v>18</v>
      </c>
      <c r="P19" s="20" t="s">
        <v>33</v>
      </c>
      <c r="Q19" s="16" t="s">
        <v>19</v>
      </c>
    </row>
    <row r="20" spans="1:17" ht="150" customHeight="1" x14ac:dyDescent="0.25">
      <c r="A20" s="22">
        <v>44326</v>
      </c>
      <c r="B20" s="20" t="s">
        <v>34</v>
      </c>
      <c r="C20" s="9" t="s">
        <v>17</v>
      </c>
      <c r="D20" s="20" t="s">
        <v>47</v>
      </c>
      <c r="E20" s="10" t="s">
        <v>84</v>
      </c>
      <c r="F20" s="20" t="s">
        <v>83</v>
      </c>
      <c r="G20" s="20">
        <v>84101530</v>
      </c>
      <c r="H20" s="21" t="s">
        <v>150</v>
      </c>
      <c r="I20" s="20">
        <v>1900000</v>
      </c>
      <c r="J20" s="20">
        <v>0</v>
      </c>
      <c r="K20" s="20">
        <v>0</v>
      </c>
      <c r="L20" s="20">
        <v>0</v>
      </c>
      <c r="M20" s="20">
        <v>0</v>
      </c>
      <c r="N20" s="20">
        <f t="shared" si="1"/>
        <v>1900000</v>
      </c>
      <c r="O20" s="20" t="s">
        <v>18</v>
      </c>
      <c r="P20" s="20" t="s">
        <v>33</v>
      </c>
      <c r="Q20" s="16" t="s">
        <v>19</v>
      </c>
    </row>
    <row r="21" spans="1:17" ht="97.5" customHeight="1" x14ac:dyDescent="0.25">
      <c r="A21" s="22">
        <v>44326</v>
      </c>
      <c r="B21" s="20" t="s">
        <v>34</v>
      </c>
      <c r="C21" s="9" t="s">
        <v>17</v>
      </c>
      <c r="D21" s="20" t="s">
        <v>47</v>
      </c>
      <c r="E21" s="10" t="s">
        <v>89</v>
      </c>
      <c r="F21" s="20" t="s">
        <v>87</v>
      </c>
      <c r="G21" s="20">
        <v>1065591345</v>
      </c>
      <c r="H21" s="21" t="s">
        <v>88</v>
      </c>
      <c r="I21" s="20">
        <v>1000000</v>
      </c>
      <c r="J21" s="20">
        <v>0</v>
      </c>
      <c r="K21" s="20">
        <v>0</v>
      </c>
      <c r="L21" s="20">
        <v>0</v>
      </c>
      <c r="M21" s="20">
        <v>0</v>
      </c>
      <c r="N21" s="20">
        <f t="shared" si="1"/>
        <v>1000000</v>
      </c>
      <c r="O21" s="20" t="s">
        <v>18</v>
      </c>
      <c r="P21" s="20" t="s">
        <v>33</v>
      </c>
      <c r="Q21" s="16" t="s">
        <v>19</v>
      </c>
    </row>
    <row r="22" spans="1:17" ht="99.75" customHeight="1" x14ac:dyDescent="0.25">
      <c r="A22" s="22">
        <v>44326</v>
      </c>
      <c r="B22" s="20" t="s">
        <v>93</v>
      </c>
      <c r="C22" s="20" t="s">
        <v>17</v>
      </c>
      <c r="D22" s="20" t="s">
        <v>94</v>
      </c>
      <c r="E22" s="10" t="s">
        <v>95</v>
      </c>
      <c r="F22" s="20" t="s">
        <v>90</v>
      </c>
      <c r="G22" s="20" t="s">
        <v>91</v>
      </c>
      <c r="H22" s="21" t="s">
        <v>92</v>
      </c>
      <c r="I22" s="20">
        <v>908526</v>
      </c>
      <c r="J22" s="20">
        <v>0</v>
      </c>
      <c r="K22" s="20">
        <v>0</v>
      </c>
      <c r="L22" s="20">
        <v>0</v>
      </c>
      <c r="M22" s="20">
        <v>0</v>
      </c>
      <c r="N22" s="20">
        <f t="shared" si="1"/>
        <v>908526</v>
      </c>
      <c r="O22" s="20" t="s">
        <v>18</v>
      </c>
      <c r="P22" s="20" t="s">
        <v>33</v>
      </c>
      <c r="Q22" s="16" t="s">
        <v>19</v>
      </c>
    </row>
    <row r="23" spans="1:17" ht="129" customHeight="1" x14ac:dyDescent="0.25">
      <c r="A23" s="22">
        <v>44326</v>
      </c>
      <c r="B23" s="20" t="s">
        <v>34</v>
      </c>
      <c r="C23" s="20" t="s">
        <v>17</v>
      </c>
      <c r="D23" s="20" t="s">
        <v>47</v>
      </c>
      <c r="E23" s="10" t="s">
        <v>98</v>
      </c>
      <c r="F23" s="20" t="s">
        <v>96</v>
      </c>
      <c r="G23" s="20">
        <v>40801546</v>
      </c>
      <c r="H23" s="21" t="s">
        <v>97</v>
      </c>
      <c r="I23" s="20">
        <v>1000000</v>
      </c>
      <c r="J23" s="20">
        <v>0</v>
      </c>
      <c r="K23" s="20">
        <v>0</v>
      </c>
      <c r="L23" s="20">
        <v>0</v>
      </c>
      <c r="M23" s="20">
        <v>0</v>
      </c>
      <c r="N23" s="20">
        <f t="shared" si="1"/>
        <v>1000000</v>
      </c>
      <c r="O23" s="20" t="s">
        <v>18</v>
      </c>
      <c r="P23" s="20" t="s">
        <v>33</v>
      </c>
      <c r="Q23" s="16" t="s">
        <v>19</v>
      </c>
    </row>
    <row r="24" spans="1:17" ht="122.25" customHeight="1" x14ac:dyDescent="0.25">
      <c r="A24" s="22">
        <v>44327</v>
      </c>
      <c r="B24" s="20" t="s">
        <v>42</v>
      </c>
      <c r="C24" s="20" t="s">
        <v>17</v>
      </c>
      <c r="D24" s="20" t="s">
        <v>43</v>
      </c>
      <c r="E24" s="10" t="s">
        <v>101</v>
      </c>
      <c r="F24" s="20" t="s">
        <v>99</v>
      </c>
      <c r="G24" s="20">
        <v>26989587</v>
      </c>
      <c r="H24" s="21" t="s">
        <v>100</v>
      </c>
      <c r="I24" s="20">
        <v>1400000</v>
      </c>
      <c r="J24" s="20">
        <v>0</v>
      </c>
      <c r="K24" s="20">
        <v>0</v>
      </c>
      <c r="L24" s="20">
        <v>0</v>
      </c>
      <c r="M24" s="20">
        <v>0</v>
      </c>
      <c r="N24" s="20">
        <f t="shared" si="1"/>
        <v>1400000</v>
      </c>
      <c r="O24" s="20" t="s">
        <v>18</v>
      </c>
      <c r="P24" s="20" t="s">
        <v>33</v>
      </c>
      <c r="Q24" s="16" t="s">
        <v>19</v>
      </c>
    </row>
    <row r="25" spans="1:17" ht="144" customHeight="1" x14ac:dyDescent="0.25">
      <c r="A25" s="22">
        <v>44328</v>
      </c>
      <c r="B25" s="20" t="s">
        <v>42</v>
      </c>
      <c r="C25" s="20" t="s">
        <v>17</v>
      </c>
      <c r="D25" s="20" t="s">
        <v>43</v>
      </c>
      <c r="E25" s="10" t="s">
        <v>104</v>
      </c>
      <c r="F25" s="20" t="s">
        <v>102</v>
      </c>
      <c r="G25" s="20">
        <v>49792176</v>
      </c>
      <c r="H25" s="21" t="s">
        <v>103</v>
      </c>
      <c r="I25" s="20">
        <v>1000000</v>
      </c>
      <c r="J25" s="20">
        <v>0</v>
      </c>
      <c r="K25" s="20">
        <v>0</v>
      </c>
      <c r="L25" s="20">
        <v>0</v>
      </c>
      <c r="M25" s="20">
        <v>0</v>
      </c>
      <c r="N25" s="20">
        <f t="shared" si="1"/>
        <v>1000000</v>
      </c>
      <c r="O25" s="20" t="s">
        <v>18</v>
      </c>
      <c r="P25" s="20" t="s">
        <v>33</v>
      </c>
      <c r="Q25" s="16" t="s">
        <v>19</v>
      </c>
    </row>
    <row r="26" spans="1:17" ht="138" customHeight="1" x14ac:dyDescent="0.25">
      <c r="A26" s="22">
        <v>44328</v>
      </c>
      <c r="B26" s="20" t="s">
        <v>108</v>
      </c>
      <c r="C26" s="20" t="s">
        <v>17</v>
      </c>
      <c r="D26" s="20" t="s">
        <v>109</v>
      </c>
      <c r="E26" s="10" t="s">
        <v>110</v>
      </c>
      <c r="F26" s="20" t="s">
        <v>105</v>
      </c>
      <c r="G26" s="20" t="s">
        <v>106</v>
      </c>
      <c r="H26" s="21" t="s">
        <v>107</v>
      </c>
      <c r="I26" s="20">
        <v>530000</v>
      </c>
      <c r="J26" s="20">
        <v>0</v>
      </c>
      <c r="K26" s="20">
        <v>0</v>
      </c>
      <c r="L26" s="20">
        <f>I26*2.5/100</f>
        <v>13250</v>
      </c>
      <c r="M26" s="20"/>
      <c r="N26" s="20">
        <f>I26-L26</f>
        <v>516750</v>
      </c>
      <c r="O26" s="20" t="s">
        <v>18</v>
      </c>
      <c r="P26" s="20" t="s">
        <v>33</v>
      </c>
      <c r="Q26" s="16" t="s">
        <v>19</v>
      </c>
    </row>
    <row r="27" spans="1:17" ht="117.75" customHeight="1" x14ac:dyDescent="0.25">
      <c r="A27" s="22">
        <v>44335</v>
      </c>
      <c r="B27" s="20" t="s">
        <v>113</v>
      </c>
      <c r="C27" s="20" t="s">
        <v>17</v>
      </c>
      <c r="D27" s="20" t="s">
        <v>86</v>
      </c>
      <c r="E27" s="10" t="s">
        <v>114</v>
      </c>
      <c r="F27" s="20" t="s">
        <v>111</v>
      </c>
      <c r="G27" s="20">
        <v>84082899</v>
      </c>
      <c r="H27" s="21" t="s">
        <v>112</v>
      </c>
      <c r="I27" s="20">
        <v>1400000</v>
      </c>
      <c r="J27" s="20">
        <v>0</v>
      </c>
      <c r="K27" s="20">
        <v>0</v>
      </c>
      <c r="L27" s="20">
        <v>0</v>
      </c>
      <c r="M27" s="20">
        <v>0</v>
      </c>
      <c r="N27" s="20">
        <f t="shared" ref="N27:N38" si="2">I27</f>
        <v>1400000</v>
      </c>
      <c r="O27" s="20" t="s">
        <v>18</v>
      </c>
      <c r="P27" s="20" t="s">
        <v>33</v>
      </c>
      <c r="Q27" s="16" t="s">
        <v>19</v>
      </c>
    </row>
    <row r="28" spans="1:17" ht="95.25" customHeight="1" x14ac:dyDescent="0.25">
      <c r="A28" s="22">
        <v>44335</v>
      </c>
      <c r="B28" s="20" t="s">
        <v>30</v>
      </c>
      <c r="C28" s="20" t="s">
        <v>17</v>
      </c>
      <c r="D28" s="20" t="s">
        <v>43</v>
      </c>
      <c r="E28" s="10" t="s">
        <v>117</v>
      </c>
      <c r="F28" s="20" t="s">
        <v>115</v>
      </c>
      <c r="G28" s="20">
        <v>1119816853</v>
      </c>
      <c r="H28" s="21" t="s">
        <v>116</v>
      </c>
      <c r="I28" s="20">
        <v>1800000</v>
      </c>
      <c r="J28" s="20">
        <v>0</v>
      </c>
      <c r="K28" s="20">
        <v>0</v>
      </c>
      <c r="L28" s="20">
        <v>0</v>
      </c>
      <c r="M28" s="20">
        <v>0</v>
      </c>
      <c r="N28" s="20">
        <f t="shared" si="2"/>
        <v>1800000</v>
      </c>
      <c r="O28" s="20" t="s">
        <v>18</v>
      </c>
      <c r="P28" s="20" t="s">
        <v>33</v>
      </c>
      <c r="Q28" s="16" t="s">
        <v>19</v>
      </c>
    </row>
    <row r="29" spans="1:17" ht="114.75" customHeight="1" x14ac:dyDescent="0.25">
      <c r="A29" s="22">
        <v>44335</v>
      </c>
      <c r="B29" s="20" t="s">
        <v>42</v>
      </c>
      <c r="C29" s="20" t="s">
        <v>17</v>
      </c>
      <c r="D29" s="20" t="s">
        <v>43</v>
      </c>
      <c r="E29" s="10" t="s">
        <v>121</v>
      </c>
      <c r="F29" s="20" t="s">
        <v>118</v>
      </c>
      <c r="G29" s="20" t="s">
        <v>119</v>
      </c>
      <c r="H29" s="21" t="s">
        <v>120</v>
      </c>
      <c r="I29" s="20">
        <v>2500000</v>
      </c>
      <c r="J29" s="20">
        <v>0</v>
      </c>
      <c r="K29" s="20">
        <v>0</v>
      </c>
      <c r="L29" s="20">
        <v>0</v>
      </c>
      <c r="M29" s="20">
        <v>0</v>
      </c>
      <c r="N29" s="20">
        <f t="shared" si="2"/>
        <v>2500000</v>
      </c>
      <c r="O29" s="20" t="s">
        <v>18</v>
      </c>
      <c r="P29" s="20" t="s">
        <v>33</v>
      </c>
      <c r="Q29" s="16" t="s">
        <v>19</v>
      </c>
    </row>
    <row r="30" spans="1:17" ht="125.25" customHeight="1" x14ac:dyDescent="0.25">
      <c r="A30" s="22">
        <v>44336</v>
      </c>
      <c r="B30" s="20" t="s">
        <v>123</v>
      </c>
      <c r="C30" s="20" t="s">
        <v>17</v>
      </c>
      <c r="D30" s="20" t="s">
        <v>124</v>
      </c>
      <c r="E30" s="10" t="s">
        <v>125</v>
      </c>
      <c r="F30" s="20" t="s">
        <v>40</v>
      </c>
      <c r="G30" s="20">
        <v>77169129</v>
      </c>
      <c r="H30" s="21" t="s">
        <v>122</v>
      </c>
      <c r="I30" s="20">
        <v>180053</v>
      </c>
      <c r="J30" s="20">
        <v>0</v>
      </c>
      <c r="K30" s="20">
        <v>0</v>
      </c>
      <c r="L30" s="20">
        <v>0</v>
      </c>
      <c r="M30" s="20">
        <v>0</v>
      </c>
      <c r="N30" s="20">
        <f t="shared" si="2"/>
        <v>180053</v>
      </c>
      <c r="O30" s="20" t="s">
        <v>18</v>
      </c>
      <c r="P30" s="20" t="s">
        <v>33</v>
      </c>
      <c r="Q30" s="16" t="s">
        <v>19</v>
      </c>
    </row>
    <row r="31" spans="1:17" ht="75" x14ac:dyDescent="0.25">
      <c r="A31" s="22">
        <v>44336</v>
      </c>
      <c r="B31" s="20" t="s">
        <v>129</v>
      </c>
      <c r="C31" s="20" t="s">
        <v>17</v>
      </c>
      <c r="D31" s="20" t="s">
        <v>130</v>
      </c>
      <c r="E31" s="10" t="s">
        <v>131</v>
      </c>
      <c r="F31" s="20" t="s">
        <v>126</v>
      </c>
      <c r="G31" s="20" t="s">
        <v>127</v>
      </c>
      <c r="H31" s="21" t="s">
        <v>128</v>
      </c>
      <c r="I31" s="20">
        <v>363000</v>
      </c>
      <c r="J31" s="20">
        <v>0</v>
      </c>
      <c r="K31" s="20">
        <v>0</v>
      </c>
      <c r="L31" s="20">
        <v>0</v>
      </c>
      <c r="M31" s="20">
        <v>0</v>
      </c>
      <c r="N31" s="20">
        <f t="shared" si="2"/>
        <v>363000</v>
      </c>
      <c r="O31" s="20" t="s">
        <v>27</v>
      </c>
      <c r="P31" s="20">
        <v>300050085</v>
      </c>
      <c r="Q31" s="16" t="s">
        <v>19</v>
      </c>
    </row>
    <row r="32" spans="1:17" ht="180" x14ac:dyDescent="0.25">
      <c r="A32" s="22">
        <v>44336</v>
      </c>
      <c r="B32" s="20" t="s">
        <v>85</v>
      </c>
      <c r="C32" s="20" t="s">
        <v>17</v>
      </c>
      <c r="D32" s="20" t="s">
        <v>86</v>
      </c>
      <c r="E32" s="10" t="s">
        <v>134</v>
      </c>
      <c r="F32" s="20" t="s">
        <v>132</v>
      </c>
      <c r="G32" s="20">
        <v>40798338</v>
      </c>
      <c r="H32" s="21" t="s">
        <v>133</v>
      </c>
      <c r="I32" s="20">
        <v>500000</v>
      </c>
      <c r="J32" s="20">
        <v>0</v>
      </c>
      <c r="K32" s="20">
        <v>0</v>
      </c>
      <c r="L32" s="20">
        <v>0</v>
      </c>
      <c r="M32" s="20">
        <v>0</v>
      </c>
      <c r="N32" s="20">
        <f t="shared" si="2"/>
        <v>500000</v>
      </c>
      <c r="O32" s="20" t="s">
        <v>160</v>
      </c>
      <c r="P32" s="20">
        <v>530520063</v>
      </c>
      <c r="Q32" s="16" t="s">
        <v>19</v>
      </c>
    </row>
    <row r="33" spans="1:17" ht="105" customHeight="1" x14ac:dyDescent="0.25">
      <c r="A33" s="22">
        <v>44337</v>
      </c>
      <c r="B33" s="20" t="s">
        <v>34</v>
      </c>
      <c r="C33" s="20" t="s">
        <v>17</v>
      </c>
      <c r="D33" s="20" t="s">
        <v>47</v>
      </c>
      <c r="E33" s="10" t="s">
        <v>137</v>
      </c>
      <c r="F33" s="20" t="s">
        <v>135</v>
      </c>
      <c r="G33" s="20">
        <v>1119816611</v>
      </c>
      <c r="H33" s="21" t="s">
        <v>136</v>
      </c>
      <c r="I33" s="20">
        <v>1000000</v>
      </c>
      <c r="J33" s="20">
        <v>0</v>
      </c>
      <c r="K33" s="20">
        <v>0</v>
      </c>
      <c r="L33" s="20">
        <v>0</v>
      </c>
      <c r="M33" s="20">
        <v>0</v>
      </c>
      <c r="N33" s="20">
        <f t="shared" si="2"/>
        <v>1000000</v>
      </c>
      <c r="O33" s="20" t="s">
        <v>18</v>
      </c>
      <c r="P33" s="20" t="s">
        <v>33</v>
      </c>
      <c r="Q33" s="16">
        <v>533806</v>
      </c>
    </row>
    <row r="34" spans="1:17" ht="99" customHeight="1" x14ac:dyDescent="0.25">
      <c r="A34" s="22">
        <v>44342</v>
      </c>
      <c r="B34" s="20" t="s">
        <v>85</v>
      </c>
      <c r="C34" s="20" t="s">
        <v>17</v>
      </c>
      <c r="D34" s="20" t="s">
        <v>86</v>
      </c>
      <c r="E34" s="10" t="s">
        <v>140</v>
      </c>
      <c r="F34" s="20" t="s">
        <v>138</v>
      </c>
      <c r="G34" s="20">
        <v>23161372</v>
      </c>
      <c r="H34" s="21" t="s">
        <v>139</v>
      </c>
      <c r="I34" s="20">
        <v>244000</v>
      </c>
      <c r="J34" s="20">
        <v>0</v>
      </c>
      <c r="K34" s="20">
        <v>0</v>
      </c>
      <c r="L34" s="20">
        <v>0</v>
      </c>
      <c r="M34" s="20">
        <v>0</v>
      </c>
      <c r="N34" s="20">
        <f t="shared" si="2"/>
        <v>244000</v>
      </c>
      <c r="O34" s="20" t="s">
        <v>160</v>
      </c>
      <c r="P34" s="20">
        <v>530520063</v>
      </c>
      <c r="Q34" s="16" t="s">
        <v>19</v>
      </c>
    </row>
    <row r="35" spans="1:17" ht="165" x14ac:dyDescent="0.25">
      <c r="A35" s="22">
        <v>44343</v>
      </c>
      <c r="B35" s="20" t="s">
        <v>142</v>
      </c>
      <c r="C35" s="20" t="s">
        <v>17</v>
      </c>
      <c r="D35" s="20" t="s">
        <v>86</v>
      </c>
      <c r="E35" s="10" t="s">
        <v>143</v>
      </c>
      <c r="F35" s="20" t="s">
        <v>90</v>
      </c>
      <c r="G35" s="20">
        <v>49742091</v>
      </c>
      <c r="H35" s="21" t="s">
        <v>141</v>
      </c>
      <c r="I35" s="20">
        <v>800000</v>
      </c>
      <c r="J35" s="20">
        <v>0</v>
      </c>
      <c r="K35" s="20">
        <v>0</v>
      </c>
      <c r="L35" s="20">
        <v>0</v>
      </c>
      <c r="M35" s="20">
        <v>0</v>
      </c>
      <c r="N35" s="20">
        <f t="shared" si="2"/>
        <v>800000</v>
      </c>
      <c r="O35" s="20" t="s">
        <v>18</v>
      </c>
      <c r="P35" s="20" t="s">
        <v>33</v>
      </c>
      <c r="Q35" s="16" t="s">
        <v>19</v>
      </c>
    </row>
    <row r="36" spans="1:17" ht="180" x14ac:dyDescent="0.25">
      <c r="A36" s="22">
        <v>44343</v>
      </c>
      <c r="B36" s="20" t="s">
        <v>34</v>
      </c>
      <c r="C36" s="20" t="s">
        <v>17</v>
      </c>
      <c r="D36" s="20" t="s">
        <v>31</v>
      </c>
      <c r="E36" s="10" t="s">
        <v>145</v>
      </c>
      <c r="F36" s="20" t="s">
        <v>36</v>
      </c>
      <c r="G36" s="20">
        <v>27018948</v>
      </c>
      <c r="H36" s="21" t="s">
        <v>144</v>
      </c>
      <c r="I36" s="20">
        <v>1804183</v>
      </c>
      <c r="J36" s="20">
        <v>0</v>
      </c>
      <c r="K36" s="20">
        <v>0</v>
      </c>
      <c r="L36" s="20">
        <v>0</v>
      </c>
      <c r="M36" s="20">
        <v>0</v>
      </c>
      <c r="N36" s="20">
        <f t="shared" si="2"/>
        <v>1804183</v>
      </c>
      <c r="O36" s="20" t="s">
        <v>18</v>
      </c>
      <c r="P36" s="20" t="s">
        <v>33</v>
      </c>
      <c r="Q36" s="16" t="s">
        <v>19</v>
      </c>
    </row>
    <row r="37" spans="1:17" ht="180" x14ac:dyDescent="0.25">
      <c r="A37" s="20" t="s">
        <v>147</v>
      </c>
      <c r="B37" s="20" t="s">
        <v>34</v>
      </c>
      <c r="C37" s="20" t="s">
        <v>17</v>
      </c>
      <c r="D37" s="20" t="s">
        <v>31</v>
      </c>
      <c r="E37" s="10" t="s">
        <v>148</v>
      </c>
      <c r="F37" s="20" t="s">
        <v>38</v>
      </c>
      <c r="G37" s="20">
        <v>27014613</v>
      </c>
      <c r="H37" s="21" t="s">
        <v>146</v>
      </c>
      <c r="I37" s="20">
        <v>1442767</v>
      </c>
      <c r="J37" s="20">
        <v>0</v>
      </c>
      <c r="K37" s="20">
        <v>0</v>
      </c>
      <c r="L37" s="20">
        <v>0</v>
      </c>
      <c r="M37" s="20">
        <v>0</v>
      </c>
      <c r="N37" s="20">
        <f t="shared" si="2"/>
        <v>1442767</v>
      </c>
      <c r="O37" s="20" t="s">
        <v>18</v>
      </c>
      <c r="P37" s="20" t="s">
        <v>33</v>
      </c>
      <c r="Q37" s="16" t="s">
        <v>19</v>
      </c>
    </row>
    <row r="38" spans="1:17" ht="255" x14ac:dyDescent="0.25">
      <c r="A38" s="22">
        <v>44343</v>
      </c>
      <c r="B38" s="21" t="s">
        <v>154</v>
      </c>
      <c r="C38" s="20" t="s">
        <v>17</v>
      </c>
      <c r="D38" s="21" t="s">
        <v>153</v>
      </c>
      <c r="E38" s="10" t="s">
        <v>149</v>
      </c>
      <c r="F38" s="20" t="s">
        <v>28</v>
      </c>
      <c r="G38" s="20">
        <v>77173953</v>
      </c>
      <c r="H38" s="21" t="s">
        <v>151</v>
      </c>
      <c r="I38" s="20">
        <f>6097829+3367297</f>
        <v>9465126</v>
      </c>
      <c r="J38" s="20">
        <v>0</v>
      </c>
      <c r="K38" s="20">
        <v>0</v>
      </c>
      <c r="L38" s="20">
        <v>0</v>
      </c>
      <c r="M38" s="20">
        <v>0</v>
      </c>
      <c r="N38" s="20">
        <f t="shared" si="2"/>
        <v>9465126</v>
      </c>
      <c r="O38" s="20" t="s">
        <v>18</v>
      </c>
      <c r="P38" s="20" t="s">
        <v>33</v>
      </c>
      <c r="Q38" s="16" t="s">
        <v>19</v>
      </c>
    </row>
    <row r="39" spans="1:17" ht="180" x14ac:dyDescent="0.25">
      <c r="A39" s="22">
        <v>44347</v>
      </c>
      <c r="B39" s="21" t="s">
        <v>113</v>
      </c>
      <c r="C39" s="20" t="s">
        <v>17</v>
      </c>
      <c r="D39" s="21" t="s">
        <v>86</v>
      </c>
      <c r="E39" s="10" t="s">
        <v>161</v>
      </c>
      <c r="F39" s="20" t="s">
        <v>162</v>
      </c>
      <c r="G39" s="20">
        <v>13512966</v>
      </c>
      <c r="H39" s="21" t="s">
        <v>163</v>
      </c>
      <c r="I39" s="20">
        <v>1800000</v>
      </c>
      <c r="J39" s="20">
        <v>0</v>
      </c>
      <c r="K39" s="20">
        <v>0</v>
      </c>
      <c r="L39" s="20">
        <v>0</v>
      </c>
      <c r="M39" s="20">
        <v>0</v>
      </c>
      <c r="N39" s="20">
        <v>1800000</v>
      </c>
      <c r="O39" s="20" t="s">
        <v>160</v>
      </c>
      <c r="P39" s="20">
        <v>530520063</v>
      </c>
      <c r="Q39" s="16" t="s">
        <v>19</v>
      </c>
    </row>
    <row r="40" spans="1:17" ht="150" x14ac:dyDescent="0.25">
      <c r="A40" s="22">
        <v>44347</v>
      </c>
      <c r="B40" s="20" t="s">
        <v>155</v>
      </c>
      <c r="C40" s="20" t="s">
        <v>17</v>
      </c>
      <c r="D40" s="20" t="s">
        <v>156</v>
      </c>
      <c r="E40" s="10" t="s">
        <v>157</v>
      </c>
      <c r="F40" s="20" t="s">
        <v>152</v>
      </c>
      <c r="G40" s="20" t="s">
        <v>158</v>
      </c>
      <c r="H40" s="21" t="s">
        <v>159</v>
      </c>
      <c r="I40" s="20">
        <v>909880</v>
      </c>
      <c r="J40" s="20">
        <v>0</v>
      </c>
      <c r="K40" s="20">
        <v>0</v>
      </c>
      <c r="L40" s="20">
        <v>0</v>
      </c>
      <c r="M40" s="20">
        <v>0</v>
      </c>
      <c r="N40" s="20">
        <f>I40</f>
        <v>909880</v>
      </c>
      <c r="O40" s="20" t="s">
        <v>18</v>
      </c>
      <c r="P40" s="20" t="s">
        <v>33</v>
      </c>
      <c r="Q40" s="16" t="s">
        <v>19</v>
      </c>
    </row>
    <row r="41" spans="1:17" ht="40.5" x14ac:dyDescent="0.25">
      <c r="A41" s="43"/>
      <c r="B41" s="44" t="s">
        <v>164</v>
      </c>
      <c r="C41" s="24" t="s">
        <v>17</v>
      </c>
      <c r="D41" s="25" t="s">
        <v>165</v>
      </c>
      <c r="E41" s="45" t="s">
        <v>170</v>
      </c>
      <c r="F41" s="48"/>
      <c r="G41" s="49"/>
      <c r="H41" s="26" t="s">
        <v>167</v>
      </c>
      <c r="I41" s="27">
        <v>201148</v>
      </c>
      <c r="J41" s="28">
        <v>0</v>
      </c>
      <c r="K41" s="28">
        <v>0</v>
      </c>
      <c r="L41" s="28">
        <v>0</v>
      </c>
      <c r="M41" s="28">
        <v>0</v>
      </c>
      <c r="N41" s="29">
        <f t="shared" ref="N41" si="3">+I41-J41-K41-L41-M41</f>
        <v>201148</v>
      </c>
      <c r="O41" s="30" t="s">
        <v>166</v>
      </c>
      <c r="P41" s="31">
        <v>5300520063</v>
      </c>
      <c r="Q41" s="32" t="s">
        <v>19</v>
      </c>
    </row>
    <row r="42" spans="1:17" ht="40.5" x14ac:dyDescent="0.25">
      <c r="A42" s="43"/>
      <c r="B42" s="44"/>
      <c r="C42" s="33" t="s">
        <v>17</v>
      </c>
      <c r="D42" s="34" t="s">
        <v>165</v>
      </c>
      <c r="E42" s="46"/>
      <c r="F42" s="48"/>
      <c r="G42" s="49"/>
      <c r="H42" s="35" t="s">
        <v>168</v>
      </c>
      <c r="I42" s="36">
        <v>68037</v>
      </c>
      <c r="J42" s="37">
        <v>0</v>
      </c>
      <c r="K42" s="37">
        <v>0</v>
      </c>
      <c r="L42" s="37">
        <v>0</v>
      </c>
      <c r="M42" s="37">
        <v>0</v>
      </c>
      <c r="N42" s="38">
        <f>+I42-J42-K42-L42-M42</f>
        <v>68037</v>
      </c>
      <c r="O42" s="18" t="s">
        <v>27</v>
      </c>
      <c r="P42" s="17">
        <v>300050085</v>
      </c>
      <c r="Q42" s="39" t="s">
        <v>19</v>
      </c>
    </row>
    <row r="43" spans="1:17" ht="40.5" x14ac:dyDescent="0.25">
      <c r="A43" s="43"/>
      <c r="B43" s="44"/>
      <c r="C43" s="24" t="s">
        <v>17</v>
      </c>
      <c r="D43" s="25" t="s">
        <v>165</v>
      </c>
      <c r="E43" s="47"/>
      <c r="F43" s="48"/>
      <c r="G43" s="49"/>
      <c r="H43" s="26" t="s">
        <v>169</v>
      </c>
      <c r="I43" s="27">
        <v>0</v>
      </c>
      <c r="J43" s="28">
        <v>0</v>
      </c>
      <c r="K43" s="28">
        <v>0</v>
      </c>
      <c r="L43" s="28">
        <v>0</v>
      </c>
      <c r="M43" s="28">
        <v>0</v>
      </c>
      <c r="N43" s="29"/>
      <c r="O43" s="30" t="s">
        <v>18</v>
      </c>
      <c r="P43" s="40">
        <v>72400000259</v>
      </c>
      <c r="Q43" s="32" t="s">
        <v>19</v>
      </c>
    </row>
    <row r="44" spans="1:17" x14ac:dyDescent="0.25">
      <c r="N44" s="41"/>
    </row>
  </sheetData>
  <mergeCells count="5">
    <mergeCell ref="A41:A43"/>
    <mergeCell ref="B41:B43"/>
    <mergeCell ref="E41:E43"/>
    <mergeCell ref="F41:F43"/>
    <mergeCell ref="G41:G43"/>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MAYO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cp:lastModifiedBy>
  <dcterms:created xsi:type="dcterms:W3CDTF">2021-05-28T20:04:48Z</dcterms:created>
  <dcterms:modified xsi:type="dcterms:W3CDTF">2021-06-22T21:51:46Z</dcterms:modified>
</cp:coreProperties>
</file>