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ospital\Desktop\GICI\RELACION DE COMPROBANTE 2021\"/>
    </mc:Choice>
  </mc:AlternateContent>
  <xr:revisionPtr revIDLastSave="0" documentId="13_ncr:1_{B09D469E-1DA1-413D-8C88-9B91A4ED30E0}" xr6:coauthVersionLast="46" xr6:coauthVersionMax="46" xr10:uidLastSave="{00000000-0000-0000-0000-000000000000}"/>
  <bookViews>
    <workbookView xWindow="-120" yWindow="-120" windowWidth="20730" windowHeight="11160" xr2:uid="{EFB00423-2ED8-433F-87F7-01EB94A3B320}"/>
  </bookViews>
  <sheets>
    <sheet name="ABRIL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5" i="1" l="1"/>
  <c r="I44" i="1"/>
  <c r="N45" i="1"/>
  <c r="N44" i="1"/>
  <c r="N43" i="1" l="1"/>
  <c r="N42" i="1"/>
  <c r="N41" i="1"/>
  <c r="N38" i="1"/>
  <c r="N34" i="1" l="1"/>
  <c r="N33" i="1"/>
  <c r="N32" i="1"/>
  <c r="N31" i="1"/>
  <c r="N30" i="1" l="1"/>
  <c r="N29" i="1"/>
  <c r="N28" i="1"/>
  <c r="N27" i="1"/>
  <c r="N26" i="1"/>
  <c r="N25" i="1"/>
  <c r="N24" i="1"/>
  <c r="N23" i="1"/>
  <c r="N16" i="1" l="1"/>
  <c r="N15" i="1"/>
  <c r="N4" i="1"/>
  <c r="N2" i="1" l="1"/>
</calcChain>
</file>

<file path=xl/sharedStrings.xml><?xml version="1.0" encoding="utf-8"?>
<sst xmlns="http://schemas.openxmlformats.org/spreadsheetml/2006/main" count="372" uniqueCount="177">
  <si>
    <t>FECHA</t>
  </si>
  <si>
    <t>IMP PRESUP</t>
  </si>
  <si>
    <t>(C) Clase De Pago</t>
  </si>
  <si>
    <t>tipo de pago</t>
  </si>
  <si>
    <t>No COMPROBANTE</t>
  </si>
  <si>
    <t>beneficiario</t>
  </si>
  <si>
    <t>NUMERO DE CC O NIT</t>
  </si>
  <si>
    <t>DETALLE DEL PAGO</t>
  </si>
  <si>
    <t>VALOR BRUTO</t>
  </si>
  <si>
    <t>DESCUENTO PAPELERIA</t>
  </si>
  <si>
    <t>IVA</t>
  </si>
  <si>
    <t>RETEFUE</t>
  </si>
  <si>
    <t>EST PROUN</t>
  </si>
  <si>
    <t xml:space="preserve">VR TOTAL </t>
  </si>
  <si>
    <t>BANCO</t>
  </si>
  <si>
    <t>NUMERODE CUENTA</t>
  </si>
  <si>
    <t>CHEQUE</t>
  </si>
  <si>
    <t>A1.2.1.01.02.03.01</t>
  </si>
  <si>
    <t>FUNCIONAMIENTO</t>
  </si>
  <si>
    <t>GEOVANNI LACOUTURE JIMENEZ</t>
  </si>
  <si>
    <t>BANCOLOMBIA</t>
  </si>
  <si>
    <t>CONSIGNACIÓN</t>
  </si>
  <si>
    <t>A22.1.02.02.03.01</t>
  </si>
  <si>
    <t>VIATICOS</t>
  </si>
  <si>
    <t>21104</t>
  </si>
  <si>
    <t>JOSE BOLIVAR MATTOS MANJARREZ</t>
  </si>
  <si>
    <t xml:space="preserve">CANCELACION DE VIATICOS A LA CIUDAD DE RIOHACHA  PARA SOLICITAR BIOLOGICOS E INSUMOS PROGRAMA AMPLIADO DE INMUNIZACIONES PAI DEL HOSPITAL DONALDO SAUL MORON MANJARREZ DE LA JAGUA DEL PILAR DEPARTAMENTO DE LA GUAJIRA,SEGÚN  LO ESPECIFICADO EN LOS DOCUMENTOS ADJUNTOS.
</t>
  </si>
  <si>
    <t>21105</t>
  </si>
  <si>
    <t>GASTOS BANCARIOS</t>
  </si>
  <si>
    <t>A22102022301</t>
  </si>
  <si>
    <t>GASTOS BANCARIOS DE LA E.S.E HOSPITAL DONALDO SAÚL MORON MANJARREZ DE LA JAGUA DEL PILAR LA GUAJIRA GENERADOS DURANTE EL MES DE MARZO  DE 2021..SEGUN LOS DOCUMENTOS ADJUNTOS.</t>
  </si>
  <si>
    <t>A1.2.1.01.02.03.02</t>
  </si>
  <si>
    <t>HONORARIOS</t>
  </si>
  <si>
    <t>21106</t>
  </si>
  <si>
    <t>PAGO FINAL DEL CONTRATO N° 001 DE 2021, CUYO OBJETO ES PRESTAR SERVICIOS PROFESIONALES  COMO ENFERMERO JEFE DE LA ESE HOSPITAL DONALDO SAUL MORON MANJARREZ, DE LA JAGUA DEL PILAR-DEPARTAMENTO DE LA GUAJIRA.CORRESPONDIENTE AL MES DE MARZO   DE 2021, SEGÚN LOS DOCUEMNTOS ADJUNTOS.</t>
  </si>
  <si>
    <t>EDINSON YESITH MUEGUEZ VASQUEZ</t>
  </si>
  <si>
    <t>21107</t>
  </si>
  <si>
    <t>PAGO FINAL DEL CONTRATO N° 002 CUYO OBJETO ES PRESTACIÓN DE SERVICIOS COMO CONDUCTOR DE LA AMBULANCIA Y OTRAS ACTIVIDADES DE LA ESE HOSPITAL DONALDO SAUL MORON MANJARREZ, DE LA JAGUA DEL PILAR-DEPARTAMENTO DE LA GUAJIRA..CORRESPONDIENTE AL MES DE MARZO  DE 2021, SEGÚN LOS DOCUEMNTOS ADJUNTOS.</t>
  </si>
  <si>
    <t>A1.2.1.01.02.09.02</t>
  </si>
  <si>
    <t>REMUNERACION SERVICIOS TECNICOS</t>
  </si>
  <si>
    <t>MARIETH MARGARITA DURAN JIMENEZ</t>
  </si>
  <si>
    <t>PAGO FINAL DEL CONTRATO N° 003 CUYO OBJETO ES PRESTAR SERVICIOS COMO AUXILIAR ADMINISTRATIVO  DE LA  ESE LA ESE HOSPITAL DONALDO SAUL MORON MANJARREZ, DE LA JAGUA DEL PILAR-DEPARTAMENTO DE LA GUAJIRA..CORRESPONDIENTE AL MES DE MARZO DE 2021, SEGÚN LOS DOCUEMNTOS ADJUNTOS.</t>
  </si>
  <si>
    <t>A1.2.1.01.02.09.01</t>
  </si>
  <si>
    <t>21108</t>
  </si>
  <si>
    <t>MARIA DEL CARMEN VALENCIA FUENTES</t>
  </si>
  <si>
    <t>21109</t>
  </si>
  <si>
    <t>PAGO FINAL DEL CONTRATO N° 004 CUYO OBJETO ES PRESTACIÓN DE SERVICIOS  COMO  AUXILIAR DE ENFERMERIA  DE LA  ESE LA ESE HOSPITAL DONALDO SAUL MORON MANJARREZ, DE LA JAGUA DEL PILAR-DEPARTAMENTO DE LA GUAJIRA.CORRESPONDIENTE AL MES DE MARZO  DE 2021, SEGÚN LOS DOCUEMNTOS ADJUNTOS.</t>
  </si>
  <si>
    <t>MARIA DEL ROSARIO MEDINA MANJARREZ</t>
  </si>
  <si>
    <t>PAGO FINAL DEL CONTRATO N° 005 CUYO OBJETO ES PRESTACION DE SERVICIOS COMO AUXILIAR DE ENFERMERIA EN EL AREA  DE URGENCIAS Y CONSULTA EXTERNA DE LA E.S.E HOSPITAL DONALDO SAUL MORON MANJARREZ.CORRESPONDIENTE AL MES DE MARZO   DE 2021, SEGÚN LOS DOCUEMNTOS ADJUNTOS.</t>
  </si>
  <si>
    <t>ANA PASTORA MONTESINOS</t>
  </si>
  <si>
    <t>21110</t>
  </si>
  <si>
    <t>21111</t>
  </si>
  <si>
    <t>21112</t>
  </si>
  <si>
    <t>21113</t>
  </si>
  <si>
    <t>21114</t>
  </si>
  <si>
    <t>21115</t>
  </si>
  <si>
    <t>21116</t>
  </si>
  <si>
    <t>21117</t>
  </si>
  <si>
    <t>21118</t>
  </si>
  <si>
    <t>21119</t>
  </si>
  <si>
    <t>PAGO FINAL DEL CONTRATO N° 006 CUYO OBJETO ES PRESTACIÓN DE SERVICIOS  COMO  AUXILIAR DE ENFERMERIA  DE LA  ESE LA ESE HOSPITAL DONALDO SAUL MORON MANJARREZ, DE LA JAGUA DEL PILAR-DEPARTAMENTO DE LA GUAJIRA.CORRESPONDIENTE AL MES DE MARZO  DE 2021, SEGÚN LOS DOCUEMNTOS ADJUNTOS.</t>
  </si>
  <si>
    <t>SONEIDA CAROLINA ACOSTA DIAZ</t>
  </si>
  <si>
    <t>PAGO FINAL DE CONTRATO N° 007 CUYO OBJETO ES PRESTACIÓN DE SERVICIOS  COMO  ASESORA JURIDICA   DE LA  ESE LA ESE HOSPITAL DONALDO SAUL MORON MANJARREZ, DE LA JAGUA DEL PILAR-DEPARTAMENTO DE LA GUAJIRA CORRESPONDIENTE AL MES DE MARZO  DE 2021, SEGÚN LOS DOCUEMNTOS ADJUNTOS.</t>
  </si>
  <si>
    <t>CARLOS JOSE SALAS PABON</t>
  </si>
  <si>
    <t>PAGO FINAL DEL CONTRATO N° 008 CUYO OBJETO ES PRESTACIÓN DE SERVICIOS COMO FACTURADOR   DE LA  ESE LA ESE HOSPITAL DONALDO SAUL MORON MANJARREZ, DE LA JAGUA DEL PILAR-DEPARTAMENTO DE LA GUAJIRA.CORRESPONDIENTE AL MES DE MARZO DE 2021, SEGÚN LOS DOCUEMNTOS ADJUNTOS.</t>
  </si>
  <si>
    <t>GICIELYS DE JESUS PEREA ROMERO</t>
  </si>
  <si>
    <t>PAGO FINAL DEL CONTRATO N° 009 CUYO OBJETO ES PRESTACIÓN DE SERVICIOS PROFESIONALES EN AREA ADMINISTRATIVA DEL HOSPITAL DONALDO SAUL MORON MANJARREZ CORRESPONDIENTE AL MES DE MARZO  DE 2021, SEGÚN LOS DOCUMENTOS ADJUNTOS.</t>
  </si>
  <si>
    <t>KATERINE PAOLA PACHECO BOLAÑOS</t>
  </si>
  <si>
    <t>PAGO FINAL DEL CONTRATO N° 011 CUYO OBJETO ES PRESTACIÓN DE SERVICIOS  COMO  AUXILIAR DE ENFERMERIA  DE LA  ESE LA ESE HOSPITAL DONALDO SAUL MORON MANJARREZ, DE LA JAGUA DEL PILAR-DEPARTAMENTO DE LA GUAJIRA.CORRESPONDIENTE AL MES DE MARZO  DE 2021, SEGÚN LOS DOCUEMNTOS ADJUNTOS.</t>
  </si>
  <si>
    <t>ADA DELIA GUTIERREZ BALCAZAR</t>
  </si>
  <si>
    <t>PAGO FINAL DEL CONTRTATO N° 012 CUYO OBJETO ES PRESTACIÓN DE SERVICIOS  COMO CONTADORA  DE LA  ESE LA ESE HOSPITAL DONALDO SAUL MORON MANJARREZ, DE LA JAGUA DEL PILAR-DEPARTAMENTO DE LA GUAJIRA.CORRESPONDIENTE AL MES DE MARZO DE 2021, SEGÚN LOS DOCUEMNTOS ADJUNTOS.</t>
  </si>
  <si>
    <t>EMIR ESTHER BRITO MEJIA</t>
  </si>
  <si>
    <t>PAGO FINAL DEL CONTRATO N°013 CUYO OBJETO ES PRESTACIÓN DE SERVICIOS  COMO AUXILIAR DE SERVICIOS GENERALES  DE LA  ESE LA ESE HOSPITAL DONALDO SAUL MORON MANJARREZ, DE LA JAGUA DEL PILAR-DEPARTAMENTO DE LA GUAJIRA.CORRESPONDIENTE AL MES DE MARZO  DE 2021, SEGÚN LOS DOCUEMNTOS ADJUNTOS.</t>
  </si>
  <si>
    <t>A2.2.1.02.02.19.01</t>
  </si>
  <si>
    <t>ASEO</t>
  </si>
  <si>
    <t>MAIRETH GONZALEZ  SAURITH</t>
  </si>
  <si>
    <t>40,801,807</t>
  </si>
  <si>
    <t>PAGO FINAL DEL CONTRATO N| 014 CUYO ONJETO ES PRESTAR SERVICIOS PROFESIONALES  COMO BACTERIOLOGA DE LA ESE HOSPITAL DONALDO SAUL MORON MANJARREZ, DE LA JAGUA DEL PILAR-DEPARTAMENTO DE LA GUAJIRA..CORRESPONDIENTE AL MES DE MARZO  DE 2021, SEGÚN LOS DOCUEMNTOS ADJUNTOS.</t>
  </si>
  <si>
    <t>HUSSEIN TORRES RAMIREZ</t>
  </si>
  <si>
    <t>PAGO FINAL DEL CONTRATO N° 016 CUYO OBJETO ES PRESTAR SERVICIOS PROFESIONALES COMO MÉDICO, EN LOS PROCESOS DE ATENCIÓN DE CONSULTAS PARA LOS PROGRAMAS DE PROMOCIÓN Y PREVENCIÓN (PYP) A LA SALUD DE LOS USUARIOS Y REALIZACIÓN DE TURNOS EN EL ÁREA DE URGENCIA DE LA E.S.E DONALDO SAÚL MORÓN MANJARREZCORRESPONDIENTE AL MES DE MARZO  DE 2021, SEGÚN LOS DOCUEMNTOS ADJUNTOS.</t>
  </si>
  <si>
    <t>JOSE RAMON FRAGOZO TORRES</t>
  </si>
  <si>
    <t>21120</t>
  </si>
  <si>
    <t xml:space="preserve">PAGO FINAL DEL CONTRATO N° 017 CUYO OBJETO ES PRESTAR SERVICIOS PROFESIONALES COMO MÉDICO, EN LOS PROCESOS DE ATENCIÓN DE CONSULTAS PARA LOS PROGRAMAS DE PROMOCIÓN Y PREVENCIÓN (PYP) A LA SALUD DE LOS USUARIOS Y REALIZACIÓN DE TURNOS EN EL ÁREA DE URGENCIA DE LA E.S.E DONALDO SAÚL MORÓN </t>
  </si>
  <si>
    <t>21121</t>
  </si>
  <si>
    <t>21122</t>
  </si>
  <si>
    <t>21123</t>
  </si>
  <si>
    <t>21124</t>
  </si>
  <si>
    <t>21125</t>
  </si>
  <si>
    <t>21126</t>
  </si>
  <si>
    <t>21127</t>
  </si>
  <si>
    <t>21128</t>
  </si>
  <si>
    <t>21129</t>
  </si>
  <si>
    <t>21131</t>
  </si>
  <si>
    <t>NESTOR JOSE GUERRA</t>
  </si>
  <si>
    <t>PAGO FINAL DEL CONTRATO N° 018 CUYO OBJETO ES PRESTACIÓN DE SERVICIOS COMO CONDUCTOR DE LA AMBULANCIA Y OTRAS ACTIVIDADES DE LA ESE HOSPITAL DONALDO SAUL MORON MANJARREZ, DE LA JAGUA DEL PILAR-DEPARTAMENTO DE LA GUAJIRA..CORRESPONDIENTE AL MES DE MARZO DE 2021, SEGÚN LOS DOCUEMNTOS ADJUNTOS</t>
  </si>
  <si>
    <t>ZULMA ISABEL ROMERO GUERRA</t>
  </si>
  <si>
    <t>PAGO FINAL DEL CONTRATO N° 022 CUYO OBJETO ES PRESTACIÓN DE SERVICIOS COMO AUXILIAR DE ENFERMERIA EN EL AREA DE URGENCIAS Y TRASLADOS DE AMBULANCIA A SEGUNDO NIVEL DE LA ESE HOSPITAL DONALDO SAUL MORON MANJARREZ. CORRESPONDIENTE AL MES DE MARZO DE 2021, SEGUN LOS DOCUEMNTOS ADJUNTOS.</t>
  </si>
  <si>
    <t>YURANYS PAOLA FUENTES GUTIERREZ</t>
  </si>
  <si>
    <t>PAGO FINAL DEL CONTRATO N° 021 CUYO OBJETO ES PRESTACION DE SERVICIOS PARA LA BUSQUEDA Y ORGANIZACIÓN DE EXPEDINTES DE LA ESE HOSPITAL DONALDO SAUL MORON MANJARREZ DE LA JAGUA DEL PILAR- LA GUAJIRA, CORRESPONDIENTES AL MES DE MARZO  DE 2021.</t>
  </si>
  <si>
    <t>APORTES EN LINEA</t>
  </si>
  <si>
    <t>ARL</t>
  </si>
  <si>
    <t>A12.1.01.03.03.02.01</t>
  </si>
  <si>
    <t>CANCELACION DE LOS RIESGOS PROFESIONALES DE 2 EMPLEADOS CONDUCTORES DE LA AMBULANCIA  DE LA ESE HOSPITAL DONALDO SAUL MORON MANJARREZ DE LA JAGUA DEL PILAR- LA GUAJIRA  CUYO RIESGO ES 4, SEGÚN LOS DOCUMENTOS ADJUNTOS</t>
  </si>
  <si>
    <t>210103030301.</t>
  </si>
  <si>
    <t>AFP</t>
  </si>
  <si>
    <t>COLPENSIONES</t>
  </si>
  <si>
    <t>900336004-7</t>
  </si>
  <si>
    <t>PORVENIR</t>
  </si>
  <si>
    <t>800224808-8</t>
  </si>
  <si>
    <t xml:space="preserve">POSITIVA </t>
  </si>
  <si>
    <t>860011153-6</t>
  </si>
  <si>
    <t>CCF</t>
  </si>
  <si>
    <t>COMFAGUAJIRA</t>
  </si>
  <si>
    <t>892115006-5</t>
  </si>
  <si>
    <t xml:space="preserve">EPS </t>
  </si>
  <si>
    <t>COOMEVA</t>
  </si>
  <si>
    <t>805000427-1</t>
  </si>
  <si>
    <t>NUEVA EPS</t>
  </si>
  <si>
    <t>900156264-2</t>
  </si>
  <si>
    <t>ICBF</t>
  </si>
  <si>
    <t>INSTITUTO COLOMBIANO DE BIENESTAR SOCIAL</t>
  </si>
  <si>
    <t>899999239-2</t>
  </si>
  <si>
    <t>SENA</t>
  </si>
  <si>
    <t>899999034-1</t>
  </si>
  <si>
    <t>CANCELACION DE LA NOMINA DE LOS PARAFISCALES   DE LA E.S.E HOSPITAL DONALDO SAÚL MORÓN MANJARREZ DE LA JAGUA DEL PILAR LA GUAJIRA PERIODO CORRESPÓDIENTE A LA PENSION MARZO 2021     Y SALUD DEL MES  DE ABRIL  DE 2021, SEGÚN LO ESPECIFICADO EN LOS DOCUMENTOS ADJUNTOS.</t>
  </si>
  <si>
    <t xml:space="preserve">JEIDY DE LA ROSA OROZCO </t>
  </si>
  <si>
    <t>PAGO FINAL DEL CONTRATO N° 023 CUYO OBJETO ES CONTRATO DE PRESTACION DE SERVICIOS COMO AUXILIAR DE ENFERMERIA EN EL AREA DE URGENCIAS Y CONSULTA EXTERNA DE LA E.S.E
HOSPITAL DONALDO SAUL MORON MANJARREZ, CORRESPONDIENTE AL MES DE MARZO DE 2021.</t>
  </si>
  <si>
    <t>CANCELACION DE VIATICOS A LA CIUDAD DE RIOHACHA  PARA SOLICITAR BIOLOGICOS E INSUMOS PROGRAMA AMPLIADO DE INMUNIZACIONES PAI DE SARAMPION Y RUBIOLA.DEL HOSPITAL DONALDO SAUL MORON MANJARREZ DE LA JAGUA DEL PILAR DEPARTAMENTO DE LA GUAJIRA,SEGÚN  LO ESPECIFICADO EN LOS DOCUMENTOS ADJUNTOS.</t>
  </si>
  <si>
    <t>HAZZEL GOMEZ MEJIA</t>
  </si>
  <si>
    <t>CANCELACION DE CONTRATO PRESTACION DE SERVICIOS PERSONALES DE APOYO AL PLAN NACIONAL DE VACUNACION CONTRA EL COVID-19 EN LA IMPLEMENTACION DE LA VACUNACION Y MANEJO DE LOS SISTEMAS DE INFORMACION Y ACOMPAÑAMIENTO TECNICO DE LA E.S.E DONALDO SAÚL MORÓN MANJAREZ DE LA JAGUA DEL
PILAR – LA GUAJIRA. CORRESPONDIENTE AL MES DE MARZO DE 2021.</t>
  </si>
  <si>
    <t>DIRECCION DE IMPUESTOS Y ADUANAS NACIONALES (DIAN)</t>
  </si>
  <si>
    <t>A22.1.02.03.01</t>
  </si>
  <si>
    <t>IMPUESTOS</t>
  </si>
  <si>
    <t>800197268-4</t>
  </si>
  <si>
    <t>CANCELACION DE LA RETENCION EN LA FUENTE DE LA ESE HOSPITAL DONALDO SAUL MORON MANJARREZ, CORRESPONDIENTE AL MES DE MARZO  DE 2021  SEGÚN LOS DOCUMENTOS ADJUNTOS</t>
  </si>
  <si>
    <t>30005008-5</t>
  </si>
  <si>
    <t>POPULAR</t>
  </si>
  <si>
    <t>SEGUNDO MANUEL YEPEZ MUEGUEZ</t>
  </si>
  <si>
    <t>CANCELACION TOTAL DE LOS CONTRATOS 174-094 DE VIGENCIAS ANTERIORES, DESEMPEÑANDOSE COMO AUXILIAR DE ENFERMERIA EN LA ESE HOSPITAL DONALDO SAUL MORON MANJARREZ , SEGÚN LOS DOCUEMNTOS ADJUNTOS.</t>
  </si>
  <si>
    <t>BOGOTA</t>
  </si>
  <si>
    <t>A1.2.1.01.93.01.02</t>
  </si>
  <si>
    <t>LUCAS FABIAN MORON DURAN</t>
  </si>
  <si>
    <t>PAGO FINAL DEL CONTRATO N° 015 CUYO OBJETO ES PRESTAR SERVICIOS PROFESIONALES  COMO ODONTOLOGO DE LA ESE HOSPITAL DONALDO SAUL MORON MANJARREZ, DE LA JAGUA DEL PILAR-DEPARTAMENTO DE LA GUAJIRA..CORRESPONDIENTE A LOS MESES DE FEBRERO  Y DE MARZO  DE 2021, SEGÚN LOS DOCUEMNTOS ADJUNTOS.</t>
  </si>
  <si>
    <t>ANULADO</t>
  </si>
  <si>
    <t>CERTICAMARA</t>
  </si>
  <si>
    <t>21132</t>
  </si>
  <si>
    <t>830084433-7</t>
  </si>
  <si>
    <t>CANCELACION DE FIRMA DIGITAL PARA INGRESO A LA PLATAFORMA CETIL,SEGÚN LOS DOCUMENTOS ADJUNTOS</t>
  </si>
  <si>
    <t>PAGOS VIGENCIAS ANTERIORES</t>
  </si>
  <si>
    <t>21133</t>
  </si>
  <si>
    <t>CARLOS JULIO NEGRETE FUENTES</t>
  </si>
  <si>
    <t>21134</t>
  </si>
  <si>
    <t>CANCELACION TOTAL DEL CONTRATO N° 113 DE JULIO 2019, CUYO OBJETO CONSISTE  EN PRESTAR LOS SERVICIOS COMO PSICOLOGO PARA REALIZAR ACTIVIDADES DEL PIC, SEGÚN LOS DOCUMENTOS ADJUNTOS.</t>
  </si>
  <si>
    <t>21135</t>
  </si>
  <si>
    <t xml:space="preserve">CANCELACION DE 1 MES DE SALARIO DEL CONTRATO DEL AÑO 2019, DESEMPEÑANDOSE COMO AUXILIAR DE NEFERMERIA EM LA ESE HOSPITAL DONALDO SAUL MORON MANJARREZ.
</t>
  </si>
  <si>
    <t>72400000-59</t>
  </si>
  <si>
    <t>AIRE</t>
  </si>
  <si>
    <t xml:space="preserve"> 901380930-2</t>
  </si>
  <si>
    <t>A22.1.02.02.07.01</t>
  </si>
  <si>
    <t>SERVICIOS PUBLICO</t>
  </si>
  <si>
    <t>21136</t>
  </si>
  <si>
    <t>FIBRANET TELECOMUNICACIONES</t>
  </si>
  <si>
    <t>21137</t>
  </si>
  <si>
    <t>901408984-3</t>
  </si>
  <si>
    <t>CANCELACION  DEL SERVICIO DE INTERNET DE LA ESE HOSPOTAL DONALDO SAUL MORON MANJARREZ,CORRESPONDIENTE AL MES DE ABRIL DE 2021, SEGÚN LOS DOCUMENTOS ADJUNTOS</t>
  </si>
  <si>
    <t>SOLUCIONES AMBIENTALES</t>
  </si>
  <si>
    <t>21138</t>
  </si>
  <si>
    <t>824006522-1</t>
  </si>
  <si>
    <t>CANCELACION DE LAS FACTURAS FE2834-FE2495-FE3259, SEGUN CONTRATO ES   PRESTAR SERVICIOS DE RECOLECCIPON ,TRANSPORTE,TRATAMIENTO Y DISPOSICION FINAL CONTROLADA DE RESIDUOS HOSPITALARIOS Y SIMILARES, QUE SE GENEREN EN LAS INSTALACIONES DE LA E.S.E. DONALDO SAUL MOPRON MANJARREZ DE LA JAGUA DEL PILAR- LA GUAJIRA, SEFGUN LOS DOCUMENTOS ADJUNTOS</t>
  </si>
  <si>
    <t>A2.2.1.02.98.02</t>
  </si>
  <si>
    <t>Otras Adquisiciones de servicios(Residuos Solidos)</t>
  </si>
  <si>
    <t>BOGOTÁ</t>
  </si>
  <si>
    <t xml:space="preserve">GASTOS GENERADOS  DURANTE EL MES DE ABRIL E 2021 BANCO BOGOTA </t>
  </si>
  <si>
    <t xml:space="preserve">GASTOS GENERADOS  DURANTE EL MES ABRIL   DE 2021 BANCO POPULAR  </t>
  </si>
  <si>
    <t>GASTOS GENERADOS  DURANTE EL MES ABRIL  DE 2021 BANCOLOMBIA</t>
  </si>
  <si>
    <t xml:space="preserve">CANCELACION  DEL SERVICIO DE ENERGIA  DE LA ESE HOSPOTAL DONALDO SAUL MORON MANJARREZ,CORRESPONDIENTE AL MES DE ABRIL DE 2021, SEGÚN LOS DOCUMENTOS ADJUNTOS
</t>
  </si>
  <si>
    <t>21139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</si>
</sst>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[$$-240A]* #,##0.00_-;\-[$$-240A]* #,##0.00_-;_-[$$-240A]* &quot;-&quot;??_-;_-@_-"/>
    <numFmt numFmtId="165" formatCode="_(* #,##0_);_(* \(#,##0\);_(* &quot;-&quot;_);_(@_)"/>
    <numFmt numFmtId="166" formatCode="_(* #,##0_);_(* \(#,##0\);_(* &quot;-&quot;??_);_(@_)"/>
    <numFmt numFmtId="167" formatCode="_ * #,##0_ ;_ * \-#,##0_ ;_ * &quot;-&quot;??_ ;_ @_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i/>
      <sz val="8"/>
      <name val="Book Antiqua"/>
      <family val="1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i/>
      <sz val="8"/>
      <color theme="1"/>
      <name val="Book Antiqua"/>
      <family val="1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55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4" fillId="2" borderId="1" xfId="2" applyFont="1" applyFill="1" applyBorder="1" applyAlignment="1">
      <alignment horizontal="center" vertical="center" wrapText="1"/>
    </xf>
    <xf numFmtId="49" fontId="4" fillId="3" borderId="1" xfId="2" applyNumberFormat="1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left" vertical="center" wrapText="1"/>
    </xf>
    <xf numFmtId="164" fontId="4" fillId="2" borderId="1" xfId="2" applyNumberFormat="1" applyFont="1" applyFill="1" applyBorder="1" applyAlignment="1">
      <alignment horizontal="center" vertical="center" wrapText="1"/>
    </xf>
    <xf numFmtId="165" fontId="4" fillId="2" borderId="1" xfId="2" applyNumberFormat="1" applyFont="1" applyFill="1" applyBorder="1" applyAlignment="1">
      <alignment horizontal="center" vertical="center" wrapText="1"/>
    </xf>
    <xf numFmtId="0" fontId="0" fillId="0" borderId="1" xfId="0" applyBorder="1"/>
    <xf numFmtId="15" fontId="0" fillId="2" borderId="1" xfId="0" applyNumberFormat="1" applyFill="1" applyBorder="1" applyAlignment="1">
      <alignment vertical="center"/>
    </xf>
    <xf numFmtId="0" fontId="3" fillId="2" borderId="1" xfId="2" applyFill="1" applyBorder="1" applyAlignment="1">
      <alignment horizontal="right" vertical="center"/>
    </xf>
    <xf numFmtId="0" fontId="0" fillId="2" borderId="1" xfId="0" applyFill="1" applyBorder="1" applyAlignment="1">
      <alignment vertical="center"/>
    </xf>
    <xf numFmtId="0" fontId="5" fillId="2" borderId="1" xfId="2" applyFont="1" applyFill="1" applyBorder="1" applyAlignment="1">
      <alignment horizontal="center" vertical="center" wrapText="1"/>
    </xf>
    <xf numFmtId="49" fontId="5" fillId="3" borderId="1" xfId="2" applyNumberFormat="1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left" vertical="center" wrapText="1"/>
    </xf>
    <xf numFmtId="166" fontId="7" fillId="2" borderId="1" xfId="1" applyNumberFormat="1" applyFont="1" applyFill="1" applyBorder="1" applyAlignment="1">
      <alignment horizontal="center" vertical="center"/>
    </xf>
    <xf numFmtId="0" fontId="8" fillId="2" borderId="1" xfId="2" applyFont="1" applyFill="1" applyBorder="1" applyAlignment="1">
      <alignment vertical="center" wrapText="1"/>
    </xf>
    <xf numFmtId="164" fontId="5" fillId="2" borderId="1" xfId="2" applyNumberFormat="1" applyFont="1" applyFill="1" applyBorder="1" applyAlignment="1">
      <alignment horizontal="center" vertical="center"/>
    </xf>
    <xf numFmtId="166" fontId="3" fillId="2" borderId="1" xfId="1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0" fontId="3" fillId="2" borderId="1" xfId="2" applyFill="1" applyBorder="1" applyAlignment="1">
      <alignment horizontal="center" vertical="center"/>
    </xf>
    <xf numFmtId="1" fontId="9" fillId="2" borderId="1" xfId="0" applyNumberFormat="1" applyFont="1" applyFill="1" applyBorder="1" applyAlignment="1">
      <alignment vertical="center"/>
    </xf>
    <xf numFmtId="14" fontId="0" fillId="0" borderId="1" xfId="0" applyNumberFormat="1" applyBorder="1"/>
    <xf numFmtId="0" fontId="0" fillId="0" borderId="1" xfId="0" applyBorder="1" applyAlignment="1">
      <alignment wrapText="1"/>
    </xf>
    <xf numFmtId="164" fontId="0" fillId="0" borderId="1" xfId="0" applyNumberFormat="1" applyBorder="1"/>
    <xf numFmtId="164" fontId="0" fillId="0" borderId="0" xfId="0" applyNumberFormat="1"/>
    <xf numFmtId="14" fontId="0" fillId="3" borderId="1" xfId="0" applyNumberFormat="1" applyFill="1" applyBorder="1"/>
    <xf numFmtId="0" fontId="0" fillId="3" borderId="1" xfId="0" applyFill="1" applyBorder="1"/>
    <xf numFmtId="0" fontId="0" fillId="3" borderId="1" xfId="0" applyFill="1" applyBorder="1" applyAlignment="1">
      <alignment wrapText="1"/>
    </xf>
    <xf numFmtId="164" fontId="0" fillId="3" borderId="1" xfId="0" applyNumberFormat="1" applyFill="1" applyBorder="1"/>
    <xf numFmtId="0" fontId="0" fillId="3" borderId="0" xfId="0" applyFill="1"/>
    <xf numFmtId="0" fontId="0" fillId="2" borderId="3" xfId="0" applyFill="1" applyBorder="1" applyAlignment="1">
      <alignment vertical="center" wrapText="1"/>
    </xf>
    <xf numFmtId="0" fontId="6" fillId="2" borderId="3" xfId="2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justify" vertical="center"/>
    </xf>
    <xf numFmtId="167" fontId="12" fillId="2" borderId="3" xfId="1" applyNumberFormat="1" applyFont="1" applyFill="1" applyBorder="1" applyAlignment="1">
      <alignment vertical="center"/>
    </xf>
    <xf numFmtId="165" fontId="3" fillId="2" borderId="3" xfId="2" applyNumberFormat="1" applyFill="1" applyBorder="1" applyAlignment="1">
      <alignment vertical="center"/>
    </xf>
    <xf numFmtId="165" fontId="6" fillId="2" borderId="3" xfId="2" applyNumberFormat="1" applyFont="1" applyFill="1" applyBorder="1" applyAlignment="1">
      <alignment vertical="center"/>
    </xf>
    <xf numFmtId="0" fontId="5" fillId="2" borderId="3" xfId="2" applyFont="1" applyFill="1" applyBorder="1" applyAlignment="1">
      <alignment horizontal="center" vertical="center"/>
    </xf>
    <xf numFmtId="1" fontId="9" fillId="2" borderId="3" xfId="0" applyNumberFormat="1" applyFont="1" applyFill="1" applyBorder="1" applyAlignment="1">
      <alignment vertical="center"/>
    </xf>
    <xf numFmtId="0" fontId="5" fillId="2" borderId="3" xfId="2" applyFont="1" applyFill="1" applyBorder="1" applyAlignment="1">
      <alignment horizontal="right" vertical="center"/>
    </xf>
    <xf numFmtId="0" fontId="0" fillId="2" borderId="1" xfId="0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justify" vertical="center"/>
    </xf>
    <xf numFmtId="167" fontId="12" fillId="2" borderId="1" xfId="1" applyNumberFormat="1" applyFont="1" applyFill="1" applyBorder="1" applyAlignment="1">
      <alignment vertical="center"/>
    </xf>
    <xf numFmtId="165" fontId="3" fillId="2" borderId="1" xfId="2" applyNumberFormat="1" applyFill="1" applyBorder="1" applyAlignment="1">
      <alignment vertical="center"/>
    </xf>
    <xf numFmtId="165" fontId="6" fillId="2" borderId="1" xfId="2" applyNumberFormat="1" applyFont="1" applyFill="1" applyBorder="1" applyAlignment="1">
      <alignment vertical="center"/>
    </xf>
    <xf numFmtId="0" fontId="5" fillId="2" borderId="1" xfId="2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right" vertical="center"/>
    </xf>
    <xf numFmtId="1" fontId="9" fillId="2" borderId="4" xfId="0" applyNumberFormat="1" applyFont="1" applyFill="1" applyBorder="1" applyAlignment="1">
      <alignment vertical="center"/>
    </xf>
    <xf numFmtId="49" fontId="5" fillId="3" borderId="5" xfId="2" applyNumberFormat="1" applyFont="1" applyFill="1" applyBorder="1" applyAlignment="1">
      <alignment horizontal="center" vertical="center"/>
    </xf>
    <xf numFmtId="49" fontId="5" fillId="3" borderId="2" xfId="2" applyNumberFormat="1" applyFont="1" applyFill="1" applyBorder="1" applyAlignment="1">
      <alignment horizontal="center" vertical="center"/>
    </xf>
    <xf numFmtId="49" fontId="5" fillId="3" borderId="3" xfId="2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6" fontId="7" fillId="2" borderId="1" xfId="1" applyNumberFormat="1" applyFont="1" applyFill="1" applyBorder="1" applyAlignment="1">
      <alignment horizontal="center" vertical="center"/>
    </xf>
    <xf numFmtId="15" fontId="0" fillId="2" borderId="1" xfId="0" applyNumberFormat="1" applyFill="1" applyBorder="1" applyAlignment="1">
      <alignment horizontal="center" vertical="center"/>
    </xf>
    <xf numFmtId="0" fontId="3" fillId="2" borderId="1" xfId="2" applyFill="1" applyBorder="1" applyAlignment="1">
      <alignment horizontal="center" vertical="center"/>
    </xf>
  </cellXfs>
  <cellStyles count="3">
    <cellStyle name="Millares" xfId="1" builtinId="3"/>
    <cellStyle name="Normal" xfId="0" builtinId="0"/>
    <cellStyle name="Normal 2" xfId="2" xr:uid="{86D71E7C-6EF2-4240-96C5-82CA2DA274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A9906-17F4-4765-9163-327C74C0AC13}">
  <dimension ref="A1:Q46"/>
  <sheetViews>
    <sheetView tabSelected="1" topLeftCell="A43" workbookViewId="0">
      <selection activeCell="A44" sqref="A44:B46"/>
    </sheetView>
  </sheetViews>
  <sheetFormatPr baseColWidth="10" defaultRowHeight="15" x14ac:dyDescent="0.25"/>
  <cols>
    <col min="2" max="2" width="27.7109375" customWidth="1"/>
    <col min="3" max="3" width="19.140625" customWidth="1"/>
    <col min="4" max="4" width="38.5703125" customWidth="1"/>
    <col min="5" max="5" width="14" customWidth="1"/>
    <col min="6" max="6" width="54.5703125" customWidth="1"/>
    <col min="7" max="7" width="20.85546875" customWidth="1"/>
    <col min="8" max="8" width="35" customWidth="1"/>
    <col min="9" max="9" width="34.5703125" customWidth="1"/>
    <col min="10" max="10" width="19.42578125" customWidth="1"/>
    <col min="12" max="12" width="25.28515625" customWidth="1"/>
    <col min="13" max="13" width="14.140625" customWidth="1"/>
    <col min="14" max="14" width="19.5703125" style="24" customWidth="1"/>
    <col min="15" max="15" width="23.28515625" customWidth="1"/>
    <col min="16" max="16" width="23.7109375" customWidth="1"/>
    <col min="17" max="17" width="17.140625" customWidth="1"/>
  </cols>
  <sheetData>
    <row r="1" spans="1:17" ht="38.25" x14ac:dyDescent="0.2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4" t="s">
        <v>5</v>
      </c>
      <c r="G1" s="2" t="s">
        <v>6</v>
      </c>
      <c r="H1" s="2" t="s">
        <v>7</v>
      </c>
      <c r="I1" s="5" t="s">
        <v>8</v>
      </c>
      <c r="J1" s="6" t="s">
        <v>9</v>
      </c>
      <c r="K1" s="2" t="s">
        <v>10</v>
      </c>
      <c r="L1" s="2" t="s">
        <v>11</v>
      </c>
      <c r="M1" s="2" t="s">
        <v>12</v>
      </c>
      <c r="N1" s="5" t="s">
        <v>13</v>
      </c>
      <c r="O1" s="2" t="s">
        <v>14</v>
      </c>
      <c r="P1" s="1" t="s">
        <v>15</v>
      </c>
      <c r="Q1" s="2" t="s">
        <v>16</v>
      </c>
    </row>
    <row r="2" spans="1:17" ht="135" x14ac:dyDescent="0.25">
      <c r="A2" s="8">
        <v>44293</v>
      </c>
      <c r="B2" s="9" t="s">
        <v>22</v>
      </c>
      <c r="C2" s="10" t="s">
        <v>18</v>
      </c>
      <c r="D2" s="11" t="s">
        <v>23</v>
      </c>
      <c r="E2" s="12" t="s">
        <v>24</v>
      </c>
      <c r="F2" s="13" t="s">
        <v>25</v>
      </c>
      <c r="G2" s="14">
        <v>77169129</v>
      </c>
      <c r="H2" s="15" t="s">
        <v>26</v>
      </c>
      <c r="I2" s="16">
        <v>171283</v>
      </c>
      <c r="J2" s="17">
        <v>0</v>
      </c>
      <c r="K2" s="17">
        <v>0</v>
      </c>
      <c r="L2" s="17">
        <v>0</v>
      </c>
      <c r="M2" s="17">
        <v>0</v>
      </c>
      <c r="N2" s="18">
        <f t="shared" ref="N2" si="0">+I2-J2-K2-L2-M2</f>
        <v>171283</v>
      </c>
      <c r="O2" s="19" t="s">
        <v>20</v>
      </c>
      <c r="P2" s="20">
        <v>7240000059</v>
      </c>
      <c r="Q2" s="19" t="s">
        <v>21</v>
      </c>
    </row>
    <row r="3" spans="1:17" ht="90" x14ac:dyDescent="0.25">
      <c r="A3" s="21">
        <v>44295</v>
      </c>
      <c r="B3" s="7" t="s">
        <v>29</v>
      </c>
      <c r="C3" s="7" t="s">
        <v>18</v>
      </c>
      <c r="D3" s="7" t="s">
        <v>28</v>
      </c>
      <c r="E3" s="12" t="s">
        <v>27</v>
      </c>
      <c r="F3" s="7" t="s">
        <v>19</v>
      </c>
      <c r="G3" s="7">
        <v>77173953</v>
      </c>
      <c r="H3" s="22" t="s">
        <v>30</v>
      </c>
      <c r="I3" s="16">
        <v>11290</v>
      </c>
      <c r="J3" s="7">
        <v>0</v>
      </c>
      <c r="K3" s="7">
        <v>0</v>
      </c>
      <c r="L3" s="7">
        <v>0</v>
      </c>
      <c r="M3" s="7">
        <v>0</v>
      </c>
      <c r="N3" s="23">
        <v>11290</v>
      </c>
      <c r="O3" s="7"/>
      <c r="P3" s="7"/>
      <c r="Q3" s="7"/>
    </row>
    <row r="4" spans="1:17" ht="150" x14ac:dyDescent="0.25">
      <c r="A4" s="21">
        <v>44295</v>
      </c>
      <c r="B4" s="7" t="s">
        <v>31</v>
      </c>
      <c r="C4" s="7" t="s">
        <v>18</v>
      </c>
      <c r="D4" s="7" t="s">
        <v>32</v>
      </c>
      <c r="E4" s="12" t="s">
        <v>33</v>
      </c>
      <c r="F4" s="7" t="s">
        <v>25</v>
      </c>
      <c r="G4" s="7">
        <v>77169129</v>
      </c>
      <c r="H4" s="22" t="s">
        <v>34</v>
      </c>
      <c r="I4" s="16">
        <v>2035000</v>
      </c>
      <c r="J4" s="7">
        <v>0</v>
      </c>
      <c r="K4" s="7">
        <v>0</v>
      </c>
      <c r="L4" s="7">
        <v>0</v>
      </c>
      <c r="M4" s="7">
        <v>0</v>
      </c>
      <c r="N4" s="23">
        <f>I4</f>
        <v>2035000</v>
      </c>
      <c r="O4" s="19" t="s">
        <v>20</v>
      </c>
      <c r="P4" s="20">
        <v>7240000059</v>
      </c>
      <c r="Q4" s="19" t="s">
        <v>21</v>
      </c>
    </row>
    <row r="5" spans="1:17" ht="150" x14ac:dyDescent="0.25">
      <c r="A5" s="21">
        <v>44295</v>
      </c>
      <c r="B5" s="7" t="s">
        <v>38</v>
      </c>
      <c r="C5" s="7" t="s">
        <v>18</v>
      </c>
      <c r="D5" s="22" t="s">
        <v>39</v>
      </c>
      <c r="E5" s="12" t="s">
        <v>36</v>
      </c>
      <c r="F5" s="7" t="s">
        <v>35</v>
      </c>
      <c r="G5" s="7">
        <v>84101530</v>
      </c>
      <c r="H5" s="22" t="s">
        <v>37</v>
      </c>
      <c r="I5" s="7">
        <v>1000000</v>
      </c>
      <c r="J5" s="7">
        <v>0</v>
      </c>
      <c r="K5" s="7">
        <v>0</v>
      </c>
      <c r="L5" s="7">
        <v>0</v>
      </c>
      <c r="M5" s="7">
        <v>0</v>
      </c>
      <c r="N5" s="23">
        <v>1000000</v>
      </c>
      <c r="O5" s="19" t="s">
        <v>20</v>
      </c>
      <c r="P5" s="20">
        <v>7240000059</v>
      </c>
      <c r="Q5" s="19" t="s">
        <v>21</v>
      </c>
    </row>
    <row r="6" spans="1:17" ht="135" x14ac:dyDescent="0.25">
      <c r="A6" s="21">
        <v>44295</v>
      </c>
      <c r="B6" s="7" t="s">
        <v>42</v>
      </c>
      <c r="C6" s="7" t="s">
        <v>18</v>
      </c>
      <c r="D6" s="7" t="s">
        <v>39</v>
      </c>
      <c r="E6" s="12" t="s">
        <v>43</v>
      </c>
      <c r="F6" s="7" t="s">
        <v>40</v>
      </c>
      <c r="G6" s="7">
        <v>1119817332</v>
      </c>
      <c r="H6" s="22" t="s">
        <v>41</v>
      </c>
      <c r="I6" s="7">
        <v>1000000</v>
      </c>
      <c r="J6" s="7">
        <v>0</v>
      </c>
      <c r="K6" s="7">
        <v>0</v>
      </c>
      <c r="L6" s="7">
        <v>0</v>
      </c>
      <c r="M6" s="7">
        <v>0</v>
      </c>
      <c r="N6" s="23">
        <v>1000000</v>
      </c>
      <c r="O6" s="19" t="s">
        <v>20</v>
      </c>
      <c r="P6" s="20">
        <v>7240000059</v>
      </c>
      <c r="Q6" s="19" t="s">
        <v>21</v>
      </c>
    </row>
    <row r="7" spans="1:17" ht="150" x14ac:dyDescent="0.25">
      <c r="A7" s="21">
        <v>44295</v>
      </c>
      <c r="B7" s="7" t="s">
        <v>38</v>
      </c>
      <c r="C7" s="7" t="s">
        <v>18</v>
      </c>
      <c r="D7" s="7" t="s">
        <v>39</v>
      </c>
      <c r="E7" s="12" t="s">
        <v>45</v>
      </c>
      <c r="F7" s="7" t="s">
        <v>44</v>
      </c>
      <c r="G7" s="7">
        <v>40801546</v>
      </c>
      <c r="H7" s="22" t="s">
        <v>46</v>
      </c>
      <c r="I7" s="7">
        <v>1000000</v>
      </c>
      <c r="J7" s="7">
        <v>0</v>
      </c>
      <c r="K7" s="7">
        <v>0</v>
      </c>
      <c r="L7" s="7">
        <v>0</v>
      </c>
      <c r="M7" s="7">
        <v>0</v>
      </c>
      <c r="N7" s="23">
        <v>1000000</v>
      </c>
      <c r="O7" s="19" t="s">
        <v>20</v>
      </c>
      <c r="P7" s="20">
        <v>7240000059</v>
      </c>
      <c r="Q7" s="19" t="s">
        <v>21</v>
      </c>
    </row>
    <row r="8" spans="1:17" ht="150" x14ac:dyDescent="0.25">
      <c r="A8" s="21">
        <v>44295</v>
      </c>
      <c r="B8" s="7" t="s">
        <v>38</v>
      </c>
      <c r="C8" s="7" t="s">
        <v>18</v>
      </c>
      <c r="D8" s="7" t="s">
        <v>39</v>
      </c>
      <c r="E8" s="12" t="s">
        <v>50</v>
      </c>
      <c r="F8" s="7" t="s">
        <v>47</v>
      </c>
      <c r="G8" s="7">
        <v>49782282</v>
      </c>
      <c r="H8" s="22" t="s">
        <v>48</v>
      </c>
      <c r="I8" s="7">
        <v>1000000</v>
      </c>
      <c r="J8" s="7">
        <v>0</v>
      </c>
      <c r="K8" s="7">
        <v>0</v>
      </c>
      <c r="L8" s="7">
        <v>0</v>
      </c>
      <c r="M8" s="7">
        <v>0</v>
      </c>
      <c r="N8" s="23">
        <v>1000000</v>
      </c>
      <c r="O8" s="19" t="s">
        <v>20</v>
      </c>
      <c r="P8" s="20">
        <v>7240000059</v>
      </c>
      <c r="Q8" s="19" t="s">
        <v>21</v>
      </c>
    </row>
    <row r="9" spans="1:17" ht="150" x14ac:dyDescent="0.25">
      <c r="A9" s="21">
        <v>44295</v>
      </c>
      <c r="B9" s="7" t="s">
        <v>38</v>
      </c>
      <c r="C9" s="7" t="s">
        <v>18</v>
      </c>
      <c r="D9" s="7" t="s">
        <v>39</v>
      </c>
      <c r="E9" s="12" t="s">
        <v>51</v>
      </c>
      <c r="F9" s="7" t="s">
        <v>49</v>
      </c>
      <c r="G9" s="7">
        <v>36491032</v>
      </c>
      <c r="H9" s="22" t="s">
        <v>60</v>
      </c>
      <c r="I9" s="7">
        <v>1000000</v>
      </c>
      <c r="J9" s="7">
        <v>0</v>
      </c>
      <c r="K9" s="7">
        <v>0</v>
      </c>
      <c r="L9" s="7">
        <v>0</v>
      </c>
      <c r="M9" s="7">
        <v>0</v>
      </c>
      <c r="N9" s="23">
        <v>1000000</v>
      </c>
      <c r="O9" s="19" t="s">
        <v>20</v>
      </c>
      <c r="P9" s="20">
        <v>7240000059</v>
      </c>
      <c r="Q9" s="19" t="s">
        <v>21</v>
      </c>
    </row>
    <row r="10" spans="1:17" ht="135" x14ac:dyDescent="0.25">
      <c r="A10" s="21">
        <v>44295</v>
      </c>
      <c r="B10" s="7" t="s">
        <v>17</v>
      </c>
      <c r="C10" s="7" t="s">
        <v>18</v>
      </c>
      <c r="D10" s="7" t="s">
        <v>32</v>
      </c>
      <c r="E10" s="12" t="s">
        <v>52</v>
      </c>
      <c r="F10" s="7" t="s">
        <v>61</v>
      </c>
      <c r="G10" s="7">
        <v>1121331579</v>
      </c>
      <c r="H10" s="22" t="s">
        <v>62</v>
      </c>
      <c r="I10" s="7">
        <v>2500000</v>
      </c>
      <c r="J10" s="7">
        <v>0</v>
      </c>
      <c r="K10" s="7">
        <v>0</v>
      </c>
      <c r="L10" s="7">
        <v>0</v>
      </c>
      <c r="M10" s="7">
        <v>0</v>
      </c>
      <c r="N10" s="23">
        <v>2500000</v>
      </c>
      <c r="O10" s="19" t="s">
        <v>20</v>
      </c>
      <c r="P10" s="20">
        <v>7240000059</v>
      </c>
      <c r="Q10" s="19" t="s">
        <v>21</v>
      </c>
    </row>
    <row r="11" spans="1:17" ht="135" x14ac:dyDescent="0.25">
      <c r="A11" s="21">
        <v>44295</v>
      </c>
      <c r="B11" s="7" t="s">
        <v>17</v>
      </c>
      <c r="C11" s="7" t="s">
        <v>18</v>
      </c>
      <c r="D11" s="7" t="s">
        <v>32</v>
      </c>
      <c r="E11" s="12" t="s">
        <v>53</v>
      </c>
      <c r="F11" s="7" t="s">
        <v>63</v>
      </c>
      <c r="G11" s="7">
        <v>1065570610</v>
      </c>
      <c r="H11" s="22" t="s">
        <v>64</v>
      </c>
      <c r="I11" s="7">
        <v>1800000</v>
      </c>
      <c r="J11" s="7">
        <v>0</v>
      </c>
      <c r="K11" s="7">
        <v>0</v>
      </c>
      <c r="L11" s="7">
        <v>0</v>
      </c>
      <c r="M11" s="7">
        <v>0</v>
      </c>
      <c r="N11" s="23">
        <v>1800000</v>
      </c>
      <c r="O11" s="19" t="s">
        <v>20</v>
      </c>
      <c r="P11" s="20">
        <v>7240000059</v>
      </c>
      <c r="Q11" s="19" t="s">
        <v>21</v>
      </c>
    </row>
    <row r="12" spans="1:17" ht="120" x14ac:dyDescent="0.25">
      <c r="A12" s="21">
        <v>44295</v>
      </c>
      <c r="B12" s="7" t="s">
        <v>17</v>
      </c>
      <c r="C12" s="7" t="s">
        <v>18</v>
      </c>
      <c r="D12" s="7" t="s">
        <v>32</v>
      </c>
      <c r="E12" s="12" t="s">
        <v>54</v>
      </c>
      <c r="F12" s="7" t="s">
        <v>65</v>
      </c>
      <c r="G12" s="7">
        <v>1119816485</v>
      </c>
      <c r="H12" s="22" t="s">
        <v>66</v>
      </c>
      <c r="I12" s="7">
        <v>1800000</v>
      </c>
      <c r="J12" s="7">
        <v>0</v>
      </c>
      <c r="K12" s="7">
        <v>0</v>
      </c>
      <c r="L12" s="7">
        <v>0</v>
      </c>
      <c r="M12" s="7">
        <v>0</v>
      </c>
      <c r="N12" s="23">
        <v>1800000</v>
      </c>
      <c r="O12" s="19" t="s">
        <v>20</v>
      </c>
      <c r="P12" s="20">
        <v>7240000059</v>
      </c>
      <c r="Q12" s="19" t="s">
        <v>21</v>
      </c>
    </row>
    <row r="13" spans="1:17" ht="150" x14ac:dyDescent="0.25">
      <c r="A13" s="21">
        <v>44295</v>
      </c>
      <c r="B13" s="7" t="s">
        <v>38</v>
      </c>
      <c r="C13" s="7" t="s">
        <v>18</v>
      </c>
      <c r="D13" s="7" t="s">
        <v>39</v>
      </c>
      <c r="E13" s="12" t="s">
        <v>55</v>
      </c>
      <c r="F13" s="7" t="s">
        <v>67</v>
      </c>
      <c r="G13" s="7">
        <v>1065591345</v>
      </c>
      <c r="H13" s="22" t="s">
        <v>68</v>
      </c>
      <c r="I13" s="7">
        <v>1000000</v>
      </c>
      <c r="J13" s="7">
        <v>0</v>
      </c>
      <c r="K13" s="7">
        <v>0</v>
      </c>
      <c r="L13" s="7">
        <v>0</v>
      </c>
      <c r="M13" s="7">
        <v>0</v>
      </c>
      <c r="N13" s="23">
        <v>1000000</v>
      </c>
      <c r="O13" s="19" t="s">
        <v>20</v>
      </c>
      <c r="P13" s="20">
        <v>7240000059</v>
      </c>
      <c r="Q13" s="19" t="s">
        <v>21</v>
      </c>
    </row>
    <row r="14" spans="1:17" ht="135" x14ac:dyDescent="0.25">
      <c r="A14" s="21">
        <v>44295</v>
      </c>
      <c r="B14" s="7" t="s">
        <v>17</v>
      </c>
      <c r="C14" s="7" t="s">
        <v>18</v>
      </c>
      <c r="D14" s="7" t="s">
        <v>32</v>
      </c>
      <c r="E14" s="12" t="s">
        <v>56</v>
      </c>
      <c r="F14" s="7" t="s">
        <v>69</v>
      </c>
      <c r="G14" s="7">
        <v>40800072</v>
      </c>
      <c r="H14" s="22" t="s">
        <v>70</v>
      </c>
      <c r="I14" s="7">
        <v>1700000</v>
      </c>
      <c r="J14" s="7">
        <v>0</v>
      </c>
      <c r="K14" s="7">
        <v>0</v>
      </c>
      <c r="L14" s="7">
        <v>0</v>
      </c>
      <c r="M14" s="7">
        <v>0</v>
      </c>
      <c r="N14" s="23">
        <v>1700000</v>
      </c>
      <c r="O14" s="19" t="s">
        <v>20</v>
      </c>
      <c r="P14" s="20">
        <v>7240000059</v>
      </c>
      <c r="Q14" s="19" t="s">
        <v>21</v>
      </c>
    </row>
    <row r="15" spans="1:17" ht="150" x14ac:dyDescent="0.25">
      <c r="A15" s="21">
        <v>44295</v>
      </c>
      <c r="B15" s="7" t="s">
        <v>73</v>
      </c>
      <c r="C15" s="7" t="s">
        <v>18</v>
      </c>
      <c r="D15" s="7" t="s">
        <v>74</v>
      </c>
      <c r="E15" s="12" t="s">
        <v>57</v>
      </c>
      <c r="F15" s="7" t="s">
        <v>71</v>
      </c>
      <c r="G15" s="7">
        <v>49742091</v>
      </c>
      <c r="H15" s="22" t="s">
        <v>72</v>
      </c>
      <c r="I15" s="7">
        <v>908526</v>
      </c>
      <c r="J15" s="7">
        <v>0</v>
      </c>
      <c r="K15" s="7">
        <v>0</v>
      </c>
      <c r="L15" s="7">
        <v>0</v>
      </c>
      <c r="M15" s="7">
        <v>0</v>
      </c>
      <c r="N15" s="23">
        <f>I15</f>
        <v>908526</v>
      </c>
      <c r="O15" s="19" t="s">
        <v>20</v>
      </c>
      <c r="P15" s="20">
        <v>7240000059</v>
      </c>
      <c r="Q15" s="19" t="s">
        <v>21</v>
      </c>
    </row>
    <row r="16" spans="1:17" ht="150" x14ac:dyDescent="0.25">
      <c r="A16" s="21">
        <v>44295</v>
      </c>
      <c r="B16" s="7" t="s">
        <v>31</v>
      </c>
      <c r="C16" s="7" t="s">
        <v>18</v>
      </c>
      <c r="D16" s="7" t="s">
        <v>32</v>
      </c>
      <c r="E16" s="12" t="s">
        <v>58</v>
      </c>
      <c r="F16" s="7" t="s">
        <v>75</v>
      </c>
      <c r="G16" s="7" t="s">
        <v>76</v>
      </c>
      <c r="H16" s="22" t="s">
        <v>77</v>
      </c>
      <c r="I16" s="7">
        <v>908526</v>
      </c>
      <c r="J16" s="7">
        <v>0</v>
      </c>
      <c r="K16" s="7">
        <v>0</v>
      </c>
      <c r="L16" s="7">
        <v>0</v>
      </c>
      <c r="M16" s="7">
        <v>0</v>
      </c>
      <c r="N16" s="23">
        <f>I16</f>
        <v>908526</v>
      </c>
      <c r="O16" s="19" t="s">
        <v>20</v>
      </c>
      <c r="P16" s="20">
        <v>7240000059</v>
      </c>
      <c r="Q16" s="19" t="s">
        <v>21</v>
      </c>
    </row>
    <row r="17" spans="1:17" ht="127.5" customHeight="1" x14ac:dyDescent="0.25">
      <c r="A17" s="21">
        <v>44295</v>
      </c>
      <c r="B17" s="7" t="s">
        <v>31</v>
      </c>
      <c r="C17" s="7" t="s">
        <v>18</v>
      </c>
      <c r="D17" s="7" t="s">
        <v>32</v>
      </c>
      <c r="E17" s="12" t="s">
        <v>59</v>
      </c>
      <c r="F17" s="7" t="s">
        <v>78</v>
      </c>
      <c r="G17" s="7">
        <v>17973937</v>
      </c>
      <c r="H17" s="22" t="s">
        <v>79</v>
      </c>
      <c r="I17" s="7">
        <v>3500000</v>
      </c>
      <c r="J17" s="7">
        <v>0</v>
      </c>
      <c r="K17" s="7">
        <v>0</v>
      </c>
      <c r="L17" s="7">
        <v>0</v>
      </c>
      <c r="M17" s="7">
        <v>0</v>
      </c>
      <c r="N17" s="23">
        <v>3500000</v>
      </c>
      <c r="O17" s="19" t="s">
        <v>20</v>
      </c>
      <c r="P17" s="20">
        <v>7240000059</v>
      </c>
      <c r="Q17" s="19" t="s">
        <v>21</v>
      </c>
    </row>
    <row r="18" spans="1:17" ht="150" x14ac:dyDescent="0.25">
      <c r="A18" s="21">
        <v>44295</v>
      </c>
      <c r="B18" s="7" t="s">
        <v>31</v>
      </c>
      <c r="C18" s="7" t="s">
        <v>18</v>
      </c>
      <c r="D18" s="7" t="s">
        <v>32</v>
      </c>
      <c r="E18" s="12" t="s">
        <v>81</v>
      </c>
      <c r="F18" s="7" t="s">
        <v>80</v>
      </c>
      <c r="G18" s="7">
        <v>1119836356</v>
      </c>
      <c r="H18" s="22" t="s">
        <v>82</v>
      </c>
      <c r="I18" s="7">
        <v>3500000</v>
      </c>
      <c r="J18" s="7">
        <v>0</v>
      </c>
      <c r="K18" s="7">
        <v>0</v>
      </c>
      <c r="L18" s="7">
        <v>0</v>
      </c>
      <c r="M18" s="7">
        <v>0</v>
      </c>
      <c r="N18" s="23">
        <v>3500000</v>
      </c>
      <c r="O18" s="19" t="s">
        <v>20</v>
      </c>
      <c r="P18" s="20">
        <v>7240000059</v>
      </c>
      <c r="Q18" s="7">
        <v>533804</v>
      </c>
    </row>
    <row r="19" spans="1:17" ht="162.75" customHeight="1" x14ac:dyDescent="0.25">
      <c r="A19" s="21">
        <v>44295</v>
      </c>
      <c r="B19" s="7" t="s">
        <v>38</v>
      </c>
      <c r="C19" s="7" t="s">
        <v>18</v>
      </c>
      <c r="D19" s="7" t="s">
        <v>39</v>
      </c>
      <c r="E19" s="12" t="s">
        <v>83</v>
      </c>
      <c r="F19" s="7" t="s">
        <v>93</v>
      </c>
      <c r="G19" s="7">
        <v>1119816611</v>
      </c>
      <c r="H19" s="22" t="s">
        <v>94</v>
      </c>
      <c r="I19" s="7">
        <v>1000000</v>
      </c>
      <c r="J19" s="7">
        <v>0</v>
      </c>
      <c r="K19" s="7">
        <v>0</v>
      </c>
      <c r="L19" s="7">
        <v>0</v>
      </c>
      <c r="M19" s="7">
        <v>0</v>
      </c>
      <c r="N19" s="23">
        <v>1000000</v>
      </c>
      <c r="O19" s="19" t="s">
        <v>20</v>
      </c>
      <c r="P19" s="20">
        <v>7240000059</v>
      </c>
      <c r="Q19" s="19" t="s">
        <v>21</v>
      </c>
    </row>
    <row r="20" spans="1:17" ht="165" x14ac:dyDescent="0.25">
      <c r="A20" s="21">
        <v>44295</v>
      </c>
      <c r="B20" s="7" t="s">
        <v>38</v>
      </c>
      <c r="C20" s="7" t="s">
        <v>18</v>
      </c>
      <c r="D20" s="7" t="s">
        <v>39</v>
      </c>
      <c r="E20" s="12" t="s">
        <v>84</v>
      </c>
      <c r="F20" s="7" t="s">
        <v>95</v>
      </c>
      <c r="G20" s="7">
        <v>27017300</v>
      </c>
      <c r="H20" s="22" t="s">
        <v>96</v>
      </c>
      <c r="I20" s="7">
        <v>1000000</v>
      </c>
      <c r="J20" s="7">
        <v>0</v>
      </c>
      <c r="K20" s="7">
        <v>0</v>
      </c>
      <c r="L20" s="7">
        <v>0</v>
      </c>
      <c r="M20" s="7">
        <v>0</v>
      </c>
      <c r="N20" s="23">
        <v>1000000</v>
      </c>
      <c r="O20" s="19" t="s">
        <v>20</v>
      </c>
      <c r="P20" s="20">
        <v>7240000059</v>
      </c>
      <c r="Q20" s="19" t="s">
        <v>21</v>
      </c>
    </row>
    <row r="21" spans="1:17" ht="135" x14ac:dyDescent="0.25">
      <c r="A21" s="21">
        <v>44295</v>
      </c>
      <c r="B21" s="7" t="s">
        <v>42</v>
      </c>
      <c r="C21" s="7" t="s">
        <v>18</v>
      </c>
      <c r="D21" s="7" t="s">
        <v>39</v>
      </c>
      <c r="E21" s="12" t="s">
        <v>85</v>
      </c>
      <c r="F21" s="7" t="s">
        <v>97</v>
      </c>
      <c r="G21" s="7">
        <v>1119816686</v>
      </c>
      <c r="H21" s="22" t="s">
        <v>98</v>
      </c>
      <c r="I21" s="7">
        <v>1000000</v>
      </c>
      <c r="J21" s="7">
        <v>0</v>
      </c>
      <c r="K21" s="7">
        <v>0</v>
      </c>
      <c r="L21" s="7">
        <v>0</v>
      </c>
      <c r="M21" s="7">
        <v>0</v>
      </c>
      <c r="N21" s="23">
        <v>1000000</v>
      </c>
      <c r="O21" s="19" t="s">
        <v>20</v>
      </c>
      <c r="P21" s="20">
        <v>7240000059</v>
      </c>
      <c r="Q21" s="19" t="s">
        <v>21</v>
      </c>
    </row>
    <row r="22" spans="1:17" ht="105" x14ac:dyDescent="0.25">
      <c r="A22" s="21">
        <v>44298</v>
      </c>
      <c r="B22" s="7" t="s">
        <v>101</v>
      </c>
      <c r="C22" s="7" t="s">
        <v>18</v>
      </c>
      <c r="D22" s="7" t="s">
        <v>100</v>
      </c>
      <c r="E22" s="12" t="s">
        <v>86</v>
      </c>
      <c r="F22" s="7" t="s">
        <v>99</v>
      </c>
      <c r="G22" s="7">
        <v>900147238</v>
      </c>
      <c r="H22" s="22" t="s">
        <v>102</v>
      </c>
      <c r="I22" s="7">
        <v>79200</v>
      </c>
      <c r="J22" s="7">
        <v>0</v>
      </c>
      <c r="K22" s="7">
        <v>0</v>
      </c>
      <c r="L22" s="7">
        <v>0</v>
      </c>
      <c r="M22" s="7">
        <v>0</v>
      </c>
      <c r="N22" s="23">
        <v>79200</v>
      </c>
      <c r="O22" s="19" t="s">
        <v>20</v>
      </c>
      <c r="P22" s="20">
        <v>7240000059</v>
      </c>
      <c r="Q22" s="19" t="s">
        <v>21</v>
      </c>
    </row>
    <row r="23" spans="1:17" ht="135" x14ac:dyDescent="0.25">
      <c r="A23" s="21">
        <v>44298</v>
      </c>
      <c r="B23" s="7" t="s">
        <v>103</v>
      </c>
      <c r="C23" s="7" t="s">
        <v>18</v>
      </c>
      <c r="D23" s="22" t="s">
        <v>104</v>
      </c>
      <c r="E23" s="12" t="s">
        <v>87</v>
      </c>
      <c r="F23" s="7" t="s">
        <v>105</v>
      </c>
      <c r="G23" s="7" t="s">
        <v>106</v>
      </c>
      <c r="H23" s="22" t="s">
        <v>124</v>
      </c>
      <c r="I23" s="23">
        <v>755300</v>
      </c>
      <c r="J23" s="7">
        <v>0</v>
      </c>
      <c r="K23" s="7">
        <v>0</v>
      </c>
      <c r="L23" s="7">
        <v>0</v>
      </c>
      <c r="M23" s="7">
        <v>0</v>
      </c>
      <c r="N23" s="23">
        <f t="shared" ref="N23:N34" si="1">I23</f>
        <v>755300</v>
      </c>
      <c r="O23" s="19" t="s">
        <v>20</v>
      </c>
      <c r="P23" s="20">
        <v>7240000059</v>
      </c>
      <c r="Q23" s="19" t="s">
        <v>21</v>
      </c>
    </row>
    <row r="24" spans="1:17" ht="135" x14ac:dyDescent="0.25">
      <c r="A24" s="21">
        <v>44298</v>
      </c>
      <c r="B24" s="7" t="s">
        <v>103</v>
      </c>
      <c r="C24" s="7" t="s">
        <v>18</v>
      </c>
      <c r="D24" s="22" t="s">
        <v>104</v>
      </c>
      <c r="E24" s="12" t="s">
        <v>87</v>
      </c>
      <c r="F24" s="7" t="s">
        <v>107</v>
      </c>
      <c r="G24" s="7" t="s">
        <v>108</v>
      </c>
      <c r="H24" s="22" t="s">
        <v>124</v>
      </c>
      <c r="I24" s="23">
        <v>629300</v>
      </c>
      <c r="J24" s="7">
        <v>0</v>
      </c>
      <c r="K24" s="7">
        <v>0</v>
      </c>
      <c r="L24" s="7">
        <v>0</v>
      </c>
      <c r="M24" s="7">
        <v>0</v>
      </c>
      <c r="N24" s="23">
        <f t="shared" si="1"/>
        <v>629300</v>
      </c>
      <c r="O24" s="19" t="s">
        <v>20</v>
      </c>
      <c r="P24" s="20">
        <v>7240000059</v>
      </c>
      <c r="Q24" s="19" t="s">
        <v>21</v>
      </c>
    </row>
    <row r="25" spans="1:17" ht="135" x14ac:dyDescent="0.25">
      <c r="A25" s="21">
        <v>44298</v>
      </c>
      <c r="B25" s="7"/>
      <c r="C25" s="7" t="s">
        <v>18</v>
      </c>
      <c r="D25" s="22" t="s">
        <v>100</v>
      </c>
      <c r="E25" s="12" t="s">
        <v>87</v>
      </c>
      <c r="F25" s="7" t="s">
        <v>109</v>
      </c>
      <c r="G25" s="7" t="s">
        <v>110</v>
      </c>
      <c r="H25" s="22" t="s">
        <v>124</v>
      </c>
      <c r="I25" s="23">
        <v>205300</v>
      </c>
      <c r="J25" s="7">
        <v>0</v>
      </c>
      <c r="K25" s="7">
        <v>0</v>
      </c>
      <c r="L25" s="7">
        <v>0</v>
      </c>
      <c r="M25" s="7">
        <v>0</v>
      </c>
      <c r="N25" s="23">
        <f t="shared" si="1"/>
        <v>205300</v>
      </c>
      <c r="O25" s="19" t="s">
        <v>20</v>
      </c>
      <c r="P25" s="20">
        <v>7240000059</v>
      </c>
      <c r="Q25" s="19" t="s">
        <v>21</v>
      </c>
    </row>
    <row r="26" spans="1:17" ht="135" x14ac:dyDescent="0.25">
      <c r="A26" s="21">
        <v>44298</v>
      </c>
      <c r="B26" s="7"/>
      <c r="C26" s="7" t="s">
        <v>18</v>
      </c>
      <c r="D26" s="22" t="s">
        <v>111</v>
      </c>
      <c r="E26" s="12" t="s">
        <v>87</v>
      </c>
      <c r="F26" s="7" t="s">
        <v>112</v>
      </c>
      <c r="G26" s="7" t="s">
        <v>113</v>
      </c>
      <c r="H26" s="22" t="s">
        <v>124</v>
      </c>
      <c r="I26" s="23">
        <v>337000</v>
      </c>
      <c r="J26" s="7">
        <v>0</v>
      </c>
      <c r="K26" s="7">
        <v>0</v>
      </c>
      <c r="L26" s="7">
        <v>0</v>
      </c>
      <c r="M26" s="7">
        <v>0</v>
      </c>
      <c r="N26" s="23">
        <f t="shared" si="1"/>
        <v>337000</v>
      </c>
      <c r="O26" s="19" t="s">
        <v>20</v>
      </c>
      <c r="P26" s="20">
        <v>7240000059</v>
      </c>
      <c r="Q26" s="19" t="s">
        <v>21</v>
      </c>
    </row>
    <row r="27" spans="1:17" ht="135" x14ac:dyDescent="0.25">
      <c r="A27" s="21">
        <v>44298</v>
      </c>
      <c r="B27" s="7"/>
      <c r="C27" s="7" t="s">
        <v>18</v>
      </c>
      <c r="D27" s="22" t="s">
        <v>114</v>
      </c>
      <c r="E27" s="12" t="s">
        <v>87</v>
      </c>
      <c r="F27" s="7" t="s">
        <v>115</v>
      </c>
      <c r="G27" s="7" t="s">
        <v>116</v>
      </c>
      <c r="H27" s="22" t="s">
        <v>124</v>
      </c>
      <c r="I27" s="23">
        <v>412700</v>
      </c>
      <c r="J27" s="7">
        <v>0</v>
      </c>
      <c r="K27" s="7">
        <v>0</v>
      </c>
      <c r="L27" s="7">
        <v>0</v>
      </c>
      <c r="M27" s="7">
        <v>0</v>
      </c>
      <c r="N27" s="23">
        <f t="shared" si="1"/>
        <v>412700</v>
      </c>
      <c r="O27" s="19" t="s">
        <v>20</v>
      </c>
      <c r="P27" s="20">
        <v>7240000059</v>
      </c>
      <c r="Q27" s="19" t="s">
        <v>21</v>
      </c>
    </row>
    <row r="28" spans="1:17" ht="135" x14ac:dyDescent="0.25">
      <c r="A28" s="21">
        <v>44298</v>
      </c>
      <c r="B28" s="7"/>
      <c r="C28" s="7" t="s">
        <v>18</v>
      </c>
      <c r="D28" s="22" t="s">
        <v>114</v>
      </c>
      <c r="E28" s="12" t="s">
        <v>87</v>
      </c>
      <c r="F28" s="7" t="s">
        <v>117</v>
      </c>
      <c r="G28" s="7" t="s">
        <v>118</v>
      </c>
      <c r="H28" s="22" t="s">
        <v>124</v>
      </c>
      <c r="I28" s="23">
        <v>640000</v>
      </c>
      <c r="J28" s="7">
        <v>0</v>
      </c>
      <c r="K28" s="7">
        <v>0</v>
      </c>
      <c r="L28" s="7">
        <v>0</v>
      </c>
      <c r="M28" s="7">
        <v>0</v>
      </c>
      <c r="N28" s="23">
        <f t="shared" si="1"/>
        <v>640000</v>
      </c>
      <c r="O28" s="19" t="s">
        <v>20</v>
      </c>
      <c r="P28" s="20">
        <v>7240000059</v>
      </c>
      <c r="Q28" s="19" t="s">
        <v>21</v>
      </c>
    </row>
    <row r="29" spans="1:17" ht="135" x14ac:dyDescent="0.25">
      <c r="A29" s="21">
        <v>44298</v>
      </c>
      <c r="B29" s="7"/>
      <c r="C29" s="7" t="s">
        <v>18</v>
      </c>
      <c r="D29" s="22" t="s">
        <v>119</v>
      </c>
      <c r="E29" s="12" t="s">
        <v>87</v>
      </c>
      <c r="F29" s="22" t="s">
        <v>120</v>
      </c>
      <c r="G29" s="7" t="s">
        <v>121</v>
      </c>
      <c r="H29" s="22" t="s">
        <v>124</v>
      </c>
      <c r="I29" s="23">
        <v>252800</v>
      </c>
      <c r="J29" s="7">
        <v>0</v>
      </c>
      <c r="K29" s="7">
        <v>0</v>
      </c>
      <c r="L29" s="7">
        <v>0</v>
      </c>
      <c r="M29" s="7">
        <v>0</v>
      </c>
      <c r="N29" s="23">
        <f t="shared" si="1"/>
        <v>252800</v>
      </c>
      <c r="O29" s="19" t="s">
        <v>20</v>
      </c>
      <c r="P29" s="20">
        <v>7240000059</v>
      </c>
      <c r="Q29" s="19" t="s">
        <v>21</v>
      </c>
    </row>
    <row r="30" spans="1:17" ht="135" x14ac:dyDescent="0.25">
      <c r="A30" s="21">
        <v>44298</v>
      </c>
      <c r="B30" s="7"/>
      <c r="C30" s="7" t="s">
        <v>18</v>
      </c>
      <c r="D30" s="22" t="s">
        <v>122</v>
      </c>
      <c r="E30" s="12" t="s">
        <v>87</v>
      </c>
      <c r="F30" s="7" t="s">
        <v>122</v>
      </c>
      <c r="G30" s="7" t="s">
        <v>123</v>
      </c>
      <c r="H30" s="22" t="s">
        <v>124</v>
      </c>
      <c r="I30" s="23">
        <v>168600</v>
      </c>
      <c r="J30" s="7">
        <v>0</v>
      </c>
      <c r="K30" s="7">
        <v>0</v>
      </c>
      <c r="L30" s="7">
        <v>0</v>
      </c>
      <c r="M30" s="7">
        <v>0</v>
      </c>
      <c r="N30" s="23">
        <f t="shared" si="1"/>
        <v>168600</v>
      </c>
      <c r="O30" s="19" t="s">
        <v>20</v>
      </c>
      <c r="P30" s="20">
        <v>7240000059</v>
      </c>
      <c r="Q30" s="19" t="s">
        <v>21</v>
      </c>
    </row>
    <row r="31" spans="1:17" ht="135" x14ac:dyDescent="0.25">
      <c r="A31" s="21">
        <v>44299</v>
      </c>
      <c r="B31" s="7" t="s">
        <v>38</v>
      </c>
      <c r="C31" s="7" t="s">
        <v>18</v>
      </c>
      <c r="D31" s="7" t="s">
        <v>39</v>
      </c>
      <c r="E31" s="12" t="s">
        <v>88</v>
      </c>
      <c r="F31" s="7" t="s">
        <v>125</v>
      </c>
      <c r="G31" s="7">
        <v>1093734433</v>
      </c>
      <c r="H31" s="22" t="s">
        <v>126</v>
      </c>
      <c r="I31" s="23">
        <v>1000000</v>
      </c>
      <c r="J31" s="7">
        <v>0</v>
      </c>
      <c r="K31" s="7">
        <v>0</v>
      </c>
      <c r="L31" s="7">
        <v>0</v>
      </c>
      <c r="M31" s="7">
        <v>0</v>
      </c>
      <c r="N31" s="23">
        <f t="shared" si="1"/>
        <v>1000000</v>
      </c>
      <c r="O31" s="19" t="s">
        <v>20</v>
      </c>
      <c r="P31" s="20">
        <v>7240000059</v>
      </c>
      <c r="Q31" s="19" t="s">
        <v>21</v>
      </c>
    </row>
    <row r="32" spans="1:17" ht="150" x14ac:dyDescent="0.25">
      <c r="A32" s="21">
        <v>44299</v>
      </c>
      <c r="B32" s="7" t="s">
        <v>22</v>
      </c>
      <c r="C32" s="7" t="s">
        <v>18</v>
      </c>
      <c r="D32" s="7" t="s">
        <v>23</v>
      </c>
      <c r="E32" s="12" t="s">
        <v>89</v>
      </c>
      <c r="F32" s="7" t="s">
        <v>25</v>
      </c>
      <c r="G32" s="7">
        <v>77169129</v>
      </c>
      <c r="H32" s="22" t="s">
        <v>127</v>
      </c>
      <c r="I32" s="7">
        <v>171283</v>
      </c>
      <c r="J32" s="7">
        <v>0</v>
      </c>
      <c r="K32" s="7">
        <v>0</v>
      </c>
      <c r="L32" s="7">
        <v>0</v>
      </c>
      <c r="M32" s="7">
        <v>0</v>
      </c>
      <c r="N32" s="23">
        <f t="shared" si="1"/>
        <v>171283</v>
      </c>
      <c r="O32" s="19" t="s">
        <v>20</v>
      </c>
      <c r="P32" s="20">
        <v>7240000059</v>
      </c>
      <c r="Q32" s="19" t="s">
        <v>21</v>
      </c>
    </row>
    <row r="33" spans="1:17" ht="154.5" customHeight="1" x14ac:dyDescent="0.25">
      <c r="A33" s="21">
        <v>44300</v>
      </c>
      <c r="B33" s="7" t="s">
        <v>31</v>
      </c>
      <c r="C33" s="7" t="s">
        <v>18</v>
      </c>
      <c r="D33" s="7" t="s">
        <v>32</v>
      </c>
      <c r="E33" s="12" t="s">
        <v>90</v>
      </c>
      <c r="F33" s="7" t="s">
        <v>128</v>
      </c>
      <c r="G33" s="7">
        <v>26989587</v>
      </c>
      <c r="H33" s="22" t="s">
        <v>129</v>
      </c>
      <c r="I33" s="7">
        <v>1400000</v>
      </c>
      <c r="J33" s="7">
        <v>0</v>
      </c>
      <c r="K33" s="7">
        <v>0</v>
      </c>
      <c r="L33" s="7">
        <v>0</v>
      </c>
      <c r="M33" s="7">
        <v>0</v>
      </c>
      <c r="N33" s="23">
        <f t="shared" si="1"/>
        <v>1400000</v>
      </c>
      <c r="O33" s="19" t="s">
        <v>20</v>
      </c>
      <c r="P33" s="20">
        <v>7240000059</v>
      </c>
      <c r="Q33" s="19" t="s">
        <v>21</v>
      </c>
    </row>
    <row r="34" spans="1:17" ht="90" x14ac:dyDescent="0.25">
      <c r="A34" s="21">
        <v>44301</v>
      </c>
      <c r="B34" s="7" t="s">
        <v>131</v>
      </c>
      <c r="C34" s="7" t="s">
        <v>18</v>
      </c>
      <c r="D34" s="7" t="s">
        <v>132</v>
      </c>
      <c r="E34" s="12" t="s">
        <v>91</v>
      </c>
      <c r="F34" s="7" t="s">
        <v>130</v>
      </c>
      <c r="G34" s="7" t="s">
        <v>133</v>
      </c>
      <c r="H34" s="22" t="s">
        <v>134</v>
      </c>
      <c r="I34" s="7">
        <v>216000</v>
      </c>
      <c r="J34" s="7">
        <v>0</v>
      </c>
      <c r="K34" s="7">
        <v>0</v>
      </c>
      <c r="L34" s="7">
        <v>0</v>
      </c>
      <c r="M34" s="7">
        <v>0</v>
      </c>
      <c r="N34" s="23">
        <f t="shared" si="1"/>
        <v>216000</v>
      </c>
      <c r="O34" s="7" t="s">
        <v>136</v>
      </c>
      <c r="P34" s="7" t="s">
        <v>135</v>
      </c>
      <c r="Q34" s="7" t="s">
        <v>21</v>
      </c>
    </row>
    <row r="35" spans="1:17" s="29" customFormat="1" x14ac:dyDescent="0.25">
      <c r="A35" s="25"/>
      <c r="B35" s="26"/>
      <c r="C35" s="26"/>
      <c r="D35" s="26"/>
      <c r="E35" s="12" t="s">
        <v>143</v>
      </c>
      <c r="F35" s="26"/>
      <c r="G35" s="26"/>
      <c r="H35" s="27"/>
      <c r="I35" s="26"/>
      <c r="J35" s="26">
        <v>0</v>
      </c>
      <c r="K35" s="26">
        <v>0</v>
      </c>
      <c r="L35" s="26">
        <v>0</v>
      </c>
      <c r="M35" s="26">
        <v>0</v>
      </c>
      <c r="N35" s="28">
        <v>0</v>
      </c>
      <c r="O35" s="26">
        <v>0</v>
      </c>
      <c r="P35" s="26">
        <v>0</v>
      </c>
      <c r="Q35" s="26">
        <v>0</v>
      </c>
    </row>
    <row r="36" spans="1:17" ht="165" x14ac:dyDescent="0.25">
      <c r="A36" s="21">
        <v>44302</v>
      </c>
      <c r="B36" s="7" t="s">
        <v>140</v>
      </c>
      <c r="C36" s="7" t="s">
        <v>18</v>
      </c>
      <c r="D36" s="7" t="s">
        <v>32</v>
      </c>
      <c r="E36" s="12" t="s">
        <v>92</v>
      </c>
      <c r="F36" s="7" t="s">
        <v>141</v>
      </c>
      <c r="G36" s="7">
        <v>84101413</v>
      </c>
      <c r="H36" s="22" t="s">
        <v>142</v>
      </c>
      <c r="I36" s="7">
        <v>4000000</v>
      </c>
      <c r="J36" s="7">
        <v>0</v>
      </c>
      <c r="K36" s="7">
        <v>0</v>
      </c>
      <c r="L36" s="7">
        <v>0</v>
      </c>
      <c r="M36" s="7">
        <v>0</v>
      </c>
      <c r="N36" s="23">
        <v>4000000</v>
      </c>
      <c r="O36" s="7" t="s">
        <v>20</v>
      </c>
      <c r="P36" s="20">
        <v>7240000059</v>
      </c>
      <c r="Q36" s="19" t="s">
        <v>21</v>
      </c>
    </row>
    <row r="37" spans="1:17" ht="60" x14ac:dyDescent="0.25">
      <c r="A37" s="21">
        <v>44306</v>
      </c>
      <c r="B37" s="7" t="s">
        <v>131</v>
      </c>
      <c r="C37" s="7" t="s">
        <v>18</v>
      </c>
      <c r="D37" s="7" t="s">
        <v>132</v>
      </c>
      <c r="E37" s="12" t="s">
        <v>145</v>
      </c>
      <c r="F37" s="7" t="s">
        <v>144</v>
      </c>
      <c r="G37" s="7" t="s">
        <v>146</v>
      </c>
      <c r="H37" s="22" t="s">
        <v>147</v>
      </c>
      <c r="I37" s="7">
        <v>109935</v>
      </c>
      <c r="J37" s="7">
        <v>0</v>
      </c>
      <c r="K37" s="7">
        <v>0</v>
      </c>
      <c r="L37" s="7">
        <v>0</v>
      </c>
      <c r="M37" s="7">
        <v>0</v>
      </c>
      <c r="N37" s="23">
        <v>109935</v>
      </c>
      <c r="O37" s="7" t="s">
        <v>136</v>
      </c>
      <c r="P37" s="7" t="s">
        <v>135</v>
      </c>
      <c r="Q37" s="7" t="s">
        <v>21</v>
      </c>
    </row>
    <row r="38" spans="1:17" ht="105" x14ac:dyDescent="0.25">
      <c r="A38" s="21">
        <v>44306</v>
      </c>
      <c r="B38" s="7" t="s">
        <v>140</v>
      </c>
      <c r="C38" s="7" t="s">
        <v>18</v>
      </c>
      <c r="D38" s="7" t="s">
        <v>148</v>
      </c>
      <c r="E38" s="12" t="s">
        <v>149</v>
      </c>
      <c r="F38" s="7" t="s">
        <v>137</v>
      </c>
      <c r="G38" s="7">
        <v>1119816575</v>
      </c>
      <c r="H38" s="22" t="s">
        <v>138</v>
      </c>
      <c r="I38" s="7">
        <v>3144000</v>
      </c>
      <c r="J38" s="7">
        <v>0</v>
      </c>
      <c r="K38" s="7">
        <v>0</v>
      </c>
      <c r="L38" s="7">
        <v>0</v>
      </c>
      <c r="M38" s="7">
        <v>0</v>
      </c>
      <c r="N38" s="23">
        <f>I38</f>
        <v>3144000</v>
      </c>
      <c r="O38" s="7" t="s">
        <v>139</v>
      </c>
      <c r="P38" s="7">
        <v>530520063</v>
      </c>
      <c r="Q38" s="7" t="s">
        <v>21</v>
      </c>
    </row>
    <row r="39" spans="1:17" ht="90" x14ac:dyDescent="0.25">
      <c r="A39" s="21">
        <v>44306</v>
      </c>
      <c r="B39" s="7" t="s">
        <v>140</v>
      </c>
      <c r="C39" s="7" t="s">
        <v>18</v>
      </c>
      <c r="D39" s="7" t="s">
        <v>148</v>
      </c>
      <c r="E39" s="12" t="s">
        <v>151</v>
      </c>
      <c r="F39" s="7" t="s">
        <v>150</v>
      </c>
      <c r="G39" s="7">
        <v>1065203739</v>
      </c>
      <c r="H39" s="22" t="s">
        <v>152</v>
      </c>
      <c r="I39" s="7">
        <v>5000000</v>
      </c>
      <c r="J39" s="7">
        <v>0</v>
      </c>
      <c r="K39" s="7">
        <v>0</v>
      </c>
      <c r="L39" s="7">
        <v>0</v>
      </c>
      <c r="M39" s="7">
        <v>0</v>
      </c>
      <c r="N39" s="23">
        <v>5000000</v>
      </c>
      <c r="O39" s="7" t="s">
        <v>139</v>
      </c>
      <c r="P39" s="7">
        <v>530520063</v>
      </c>
      <c r="Q39" s="7" t="s">
        <v>21</v>
      </c>
    </row>
    <row r="40" spans="1:17" ht="90" x14ac:dyDescent="0.25">
      <c r="A40" s="21">
        <v>44309</v>
      </c>
      <c r="B40" s="7" t="s">
        <v>140</v>
      </c>
      <c r="C40" s="7" t="s">
        <v>18</v>
      </c>
      <c r="D40" s="7" t="s">
        <v>148</v>
      </c>
      <c r="E40" s="12" t="s">
        <v>153</v>
      </c>
      <c r="F40" s="7" t="s">
        <v>44</v>
      </c>
      <c r="G40" s="7">
        <v>40801546</v>
      </c>
      <c r="H40" s="22" t="s">
        <v>154</v>
      </c>
      <c r="I40" s="7">
        <v>800000</v>
      </c>
      <c r="J40" s="7">
        <v>0</v>
      </c>
      <c r="K40" s="7">
        <v>0</v>
      </c>
      <c r="L40" s="7">
        <v>0</v>
      </c>
      <c r="M40" s="7">
        <v>0</v>
      </c>
      <c r="N40" s="23">
        <v>800000</v>
      </c>
      <c r="O40" s="7" t="s">
        <v>20</v>
      </c>
      <c r="P40" s="7" t="s">
        <v>155</v>
      </c>
      <c r="Q40" s="7" t="s">
        <v>21</v>
      </c>
    </row>
    <row r="41" spans="1:17" ht="105" x14ac:dyDescent="0.25">
      <c r="A41" s="21">
        <v>44312</v>
      </c>
      <c r="B41" s="7" t="s">
        <v>158</v>
      </c>
      <c r="C41" s="7" t="s">
        <v>18</v>
      </c>
      <c r="D41" s="7" t="s">
        <v>159</v>
      </c>
      <c r="E41" s="12" t="s">
        <v>160</v>
      </c>
      <c r="F41" s="7" t="s">
        <v>156</v>
      </c>
      <c r="G41" s="7" t="s">
        <v>157</v>
      </c>
      <c r="H41" s="22" t="s">
        <v>175</v>
      </c>
      <c r="I41" s="7">
        <v>939140</v>
      </c>
      <c r="J41" s="7">
        <v>0</v>
      </c>
      <c r="K41" s="7">
        <v>0</v>
      </c>
      <c r="L41" s="7">
        <v>0</v>
      </c>
      <c r="M41" s="7">
        <v>0</v>
      </c>
      <c r="N41" s="23">
        <f>I41</f>
        <v>939140</v>
      </c>
      <c r="O41" s="7" t="s">
        <v>136</v>
      </c>
      <c r="P41" s="7" t="s">
        <v>135</v>
      </c>
      <c r="Q41" s="7" t="s">
        <v>21</v>
      </c>
    </row>
    <row r="42" spans="1:17" ht="90" x14ac:dyDescent="0.25">
      <c r="A42" s="21">
        <v>44312</v>
      </c>
      <c r="B42" s="7" t="s">
        <v>158</v>
      </c>
      <c r="C42" s="7" t="s">
        <v>18</v>
      </c>
      <c r="D42" s="7" t="s">
        <v>159</v>
      </c>
      <c r="E42" s="12" t="s">
        <v>162</v>
      </c>
      <c r="F42" s="7" t="s">
        <v>161</v>
      </c>
      <c r="G42" s="7" t="s">
        <v>163</v>
      </c>
      <c r="H42" s="22" t="s">
        <v>164</v>
      </c>
      <c r="I42" s="7">
        <v>249900</v>
      </c>
      <c r="J42" s="7">
        <v>0</v>
      </c>
      <c r="K42" s="7">
        <v>0</v>
      </c>
      <c r="L42" s="7">
        <v>0</v>
      </c>
      <c r="M42" s="7">
        <v>0</v>
      </c>
      <c r="N42" s="23">
        <f>I42</f>
        <v>249900</v>
      </c>
      <c r="O42" s="7" t="s">
        <v>139</v>
      </c>
      <c r="P42" s="7">
        <v>530520063</v>
      </c>
      <c r="Q42" s="7" t="s">
        <v>21</v>
      </c>
    </row>
    <row r="43" spans="1:17" ht="195" x14ac:dyDescent="0.25">
      <c r="A43" s="21">
        <v>44312</v>
      </c>
      <c r="B43" s="7" t="s">
        <v>169</v>
      </c>
      <c r="C43" s="7" t="s">
        <v>18</v>
      </c>
      <c r="D43" s="7" t="s">
        <v>170</v>
      </c>
      <c r="E43" s="12" t="s">
        <v>166</v>
      </c>
      <c r="F43" s="7" t="s">
        <v>165</v>
      </c>
      <c r="G43" s="7" t="s">
        <v>167</v>
      </c>
      <c r="H43" s="22" t="s">
        <v>168</v>
      </c>
      <c r="I43" s="7">
        <v>607430</v>
      </c>
      <c r="J43" s="7">
        <v>0</v>
      </c>
      <c r="K43" s="7">
        <v>0</v>
      </c>
      <c r="L43" s="7">
        <v>24297</v>
      </c>
      <c r="M43" s="7">
        <v>0</v>
      </c>
      <c r="N43" s="23">
        <f>I43-L43</f>
        <v>583133</v>
      </c>
      <c r="O43" s="7" t="s">
        <v>139</v>
      </c>
      <c r="P43" s="7">
        <v>530520063</v>
      </c>
      <c r="Q43" s="7" t="s">
        <v>21</v>
      </c>
    </row>
    <row r="44" spans="1:17" ht="27" x14ac:dyDescent="0.25">
      <c r="A44" s="53"/>
      <c r="B44" s="54" t="s">
        <v>29</v>
      </c>
      <c r="C44" s="30" t="s">
        <v>18</v>
      </c>
      <c r="D44" s="31" t="s">
        <v>28</v>
      </c>
      <c r="E44" s="48" t="s">
        <v>176</v>
      </c>
      <c r="F44" s="51"/>
      <c r="G44" s="52"/>
      <c r="H44" s="32" t="s">
        <v>172</v>
      </c>
      <c r="I44" s="33">
        <f>1330+7000+1330+7000+1330+7000+646+3400</f>
        <v>29036</v>
      </c>
      <c r="J44" s="34">
        <v>0</v>
      </c>
      <c r="K44" s="34">
        <v>0</v>
      </c>
      <c r="L44" s="34">
        <v>0</v>
      </c>
      <c r="M44" s="34">
        <v>0</v>
      </c>
      <c r="N44" s="35">
        <f t="shared" ref="N44" si="2">+I44-J44-K44-L44-M44</f>
        <v>29036</v>
      </c>
      <c r="O44" s="36" t="s">
        <v>171</v>
      </c>
      <c r="P44" s="37">
        <v>530513555</v>
      </c>
      <c r="Q44" s="38" t="s">
        <v>21</v>
      </c>
    </row>
    <row r="45" spans="1:17" ht="27" x14ac:dyDescent="0.25">
      <c r="A45" s="53"/>
      <c r="B45" s="54"/>
      <c r="C45" s="39" t="s">
        <v>18</v>
      </c>
      <c r="D45" s="40" t="s">
        <v>28</v>
      </c>
      <c r="E45" s="49"/>
      <c r="F45" s="51"/>
      <c r="G45" s="52"/>
      <c r="H45" s="41" t="s">
        <v>173</v>
      </c>
      <c r="I45" s="42">
        <f>432+219+1878</f>
        <v>2529</v>
      </c>
      <c r="J45" s="43">
        <v>0</v>
      </c>
      <c r="K45" s="43">
        <v>0</v>
      </c>
      <c r="L45" s="43">
        <v>0</v>
      </c>
      <c r="M45" s="43">
        <v>0</v>
      </c>
      <c r="N45" s="44">
        <f>+I45-J45-K45-L45-M45</f>
        <v>2529</v>
      </c>
      <c r="O45" s="45" t="s">
        <v>136</v>
      </c>
      <c r="P45" s="20">
        <v>300050085</v>
      </c>
      <c r="Q45" s="46" t="s">
        <v>21</v>
      </c>
    </row>
    <row r="46" spans="1:17" ht="27" x14ac:dyDescent="0.25">
      <c r="A46" s="53"/>
      <c r="B46" s="54"/>
      <c r="C46" s="30" t="s">
        <v>18</v>
      </c>
      <c r="D46" s="31" t="s">
        <v>28</v>
      </c>
      <c r="E46" s="50"/>
      <c r="F46" s="51"/>
      <c r="G46" s="52"/>
      <c r="H46" s="32" t="s">
        <v>174</v>
      </c>
      <c r="I46" s="33">
        <v>0</v>
      </c>
      <c r="J46" s="34">
        <v>0</v>
      </c>
      <c r="K46" s="34">
        <v>0</v>
      </c>
      <c r="L46" s="34">
        <v>0</v>
      </c>
      <c r="M46" s="34">
        <v>0</v>
      </c>
      <c r="N46" s="35"/>
      <c r="O46" s="36" t="s">
        <v>20</v>
      </c>
      <c r="P46" s="47">
        <v>72400000259</v>
      </c>
      <c r="Q46" s="38" t="s">
        <v>21</v>
      </c>
    </row>
  </sheetData>
  <mergeCells count="5">
    <mergeCell ref="A44:A46"/>
    <mergeCell ref="B44:B46"/>
    <mergeCell ref="E44:E46"/>
    <mergeCell ref="F44:F46"/>
    <mergeCell ref="G44:G46"/>
  </mergeCells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ABRIL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Hospital</dc:creator>
  <cp:lastModifiedBy>Hospital</cp:lastModifiedBy>
  <dcterms:created xsi:type="dcterms:W3CDTF">2021-04-20T15:19:44Z</dcterms:created>
  <dcterms:modified xsi:type="dcterms:W3CDTF">2021-06-09T19:57:12Z</dcterms:modified>
</cp:coreProperties>
</file>