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Power\Desktop\GICI\RELACION DE COMPROBANTE 2021\"/>
    </mc:Choice>
  </mc:AlternateContent>
  <xr:revisionPtr revIDLastSave="0" documentId="13_ncr:1_{C17EC636-6ED3-484E-8A83-ABC5D7A98D78}" xr6:coauthVersionLast="47" xr6:coauthVersionMax="47" xr10:uidLastSave="{00000000-0000-0000-0000-000000000000}"/>
  <bookViews>
    <workbookView xWindow="-120" yWindow="-12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25" i="1" l="1"/>
  <c r="I45" i="1"/>
  <c r="I46" i="1"/>
  <c r="N42" i="1"/>
  <c r="I41" i="1" l="1"/>
  <c r="N41" i="1" s="1"/>
  <c r="N38" i="1" l="1"/>
  <c r="N37" i="1"/>
  <c r="N36" i="1"/>
  <c r="N35" i="1"/>
  <c r="N34" i="1"/>
  <c r="N46" i="1" l="1"/>
  <c r="N45" i="1"/>
  <c r="N44" i="1"/>
  <c r="N33" i="1"/>
  <c r="N32" i="1"/>
  <c r="N31" i="1"/>
  <c r="N30" i="1"/>
  <c r="N29" i="1"/>
  <c r="N28" i="1"/>
  <c r="N27" i="1"/>
  <c r="N26" i="1"/>
  <c r="N23" i="1"/>
  <c r="N22" i="1"/>
  <c r="N16" i="1"/>
  <c r="N15" i="1"/>
  <c r="N13" i="1"/>
  <c r="N9" i="1"/>
  <c r="N6" i="1"/>
  <c r="N5" i="1"/>
  <c r="N2" i="1" l="1"/>
  <c r="N3" i="1"/>
  <c r="N4" i="1"/>
</calcChain>
</file>

<file path=xl/sharedStrings.xml><?xml version="1.0" encoding="utf-8"?>
<sst xmlns="http://schemas.openxmlformats.org/spreadsheetml/2006/main" count="382" uniqueCount="167">
  <si>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</si>
  <si>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</si>
  <si>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</si>
  <si>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</si>
  <si>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</si>
  <si>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</si>
  <si>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</si>
  <si>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</si>
  <si>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</si>
  <si>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</si>
  <si>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</si>
  <si>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</si>
  <si>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</si>
  <si>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</si>
  <si>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</si>
  <si>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</si>
  <si>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</si>
  <si>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A1.2.1.01.02.09.02</t>
  </si>
  <si>
    <t>FUNCIONAMIENTO</t>
  </si>
  <si>
    <t>NOMINA</t>
  </si>
  <si>
    <t>ELIZABETH MUEGUEZ CAMELO</t>
  </si>
  <si>
    <t>BANCOLOMBIA</t>
  </si>
  <si>
    <t>CONSIGNACIÓN</t>
  </si>
  <si>
    <t xml:space="preserve">CANCELACIOCANCELACION DE  NOMINA  DE LA ESE HOSPITAL DONALDO SAUL MORON MANJARREZ CORRESPONDIENTE AL MES DE AGOSTO  DE 2021 AREA ADMINISTRATIVA Y OPERATIVA, SEGÚN LOS DOCUEMNTOS ADJUNTOS 
</t>
  </si>
  <si>
    <t>21289</t>
  </si>
  <si>
    <t>CARMEN OLIVIA FUENTES SALAS</t>
  </si>
  <si>
    <t xml:space="preserve">CANCELACION DE  NOMINA  DE LA ESE HOSPITAL DONALDO SAUL MORON MANJARREZ CORRESPONDIENTE AL MES DE AGOSTO DE 2021 AREA ADMINISTRATIVA Y OPERATIVA, SEGÚN LOS DOCUEMNTOS ADJUNTOS 
</t>
  </si>
  <si>
    <t>21290</t>
  </si>
  <si>
    <t>GEOVANNY LACOUTURE JIMENEZ</t>
  </si>
  <si>
    <t xml:space="preserve">CANCELACION DE  NOMINA  DE LA ESE HOSPITAL DONALDO SAUL MORON MANJARREZ CORRESPONDIENTE AL MES DE AGOSTO  DE 2021 AREA ADMINISTRATIVA Y OPERATIVA, SEGÚN LOS DOCUEMNTOS ADJUNTOS </t>
  </si>
  <si>
    <t>A1.2.1.01.02.03.01</t>
  </si>
  <si>
    <t>A1.2.1.01.02.03.02</t>
  </si>
  <si>
    <t>HONORARIOS</t>
  </si>
  <si>
    <t>LUCAS FABIAN MORON DURAN</t>
  </si>
  <si>
    <t>JOSE BOLIVAR MATTOS MANJARREZ</t>
  </si>
  <si>
    <t>REMUNERACION POR SERVICIOS TECNICOS</t>
  </si>
  <si>
    <t>EDINSON YESITH MUEGUEZ VASQUEZ</t>
  </si>
  <si>
    <t>A1.2.1.01.02.09.01</t>
  </si>
  <si>
    <t>MARIETH MARGARITA DURAN JIMENEZ</t>
  </si>
  <si>
    <t>724000000-259</t>
  </si>
  <si>
    <t>MARIA DEL CARMEN VALENCIA FUENTES</t>
  </si>
  <si>
    <t>MARIA DEL ROSARIO MEDINA MANJARREZ</t>
  </si>
  <si>
    <t>PRIMER PAGO DEL CONTRATO N° 068  CUYO OBJETO ES PRESTACIÓN DE SERVICIOS  COMO  ASESORA JURIDICA   DE LA  ESE LA ESE HOSPITAL DONALDO SAUL MORON MANJARREZ, DE LA JAGUA DEL PILAR-DEPARTAMENTO DE LA GUAJIRA CORRESPONDIENTE AL MES DE JULIO   DE 2021, SEGÚN LOS DOCUEMNTOS ADJUNTOS.</t>
  </si>
  <si>
    <t>CARLOS JOSE SALAS PABON</t>
  </si>
  <si>
    <t>GICIELYS DE JESUS PEREA ROMERO</t>
  </si>
  <si>
    <t>ADA DELIA GUTIERREZ BALCAZAR</t>
  </si>
  <si>
    <t>A2.2.1.02.02.19.01</t>
  </si>
  <si>
    <t>ASEO</t>
  </si>
  <si>
    <t>EMIR ESTHER BRITO MEJIA</t>
  </si>
  <si>
    <t xml:space="preserve">49,742,091 </t>
  </si>
  <si>
    <t>MAIRETH GONZALEZ  SAURITH</t>
  </si>
  <si>
    <t>40,801,807</t>
  </si>
  <si>
    <t>ZULMA ISABEL ROMERO GUERRA</t>
  </si>
  <si>
    <t>HAZZEL GOMEZ MEJIA</t>
  </si>
  <si>
    <t>MAIRA ALEJANDRA SAURITH SALAS</t>
  </si>
  <si>
    <t>ANA PASTORA MONTESINOS</t>
  </si>
  <si>
    <t>CARLOS DAVID FERNANDEZ REALES</t>
  </si>
  <si>
    <t>JORGE ALBERTO TORRES ZULETA</t>
  </si>
  <si>
    <t>KATERINE PAOLA PACHECO BOLAÑOS</t>
  </si>
  <si>
    <t>ARL</t>
  </si>
  <si>
    <t>POPULAR</t>
  </si>
  <si>
    <t>210103030301.</t>
  </si>
  <si>
    <t>AFP</t>
  </si>
  <si>
    <t>COLPENSIONES</t>
  </si>
  <si>
    <t>900336004-7</t>
  </si>
  <si>
    <t>PORVENIR</t>
  </si>
  <si>
    <t>800224808-8</t>
  </si>
  <si>
    <t xml:space="preserve">POSITIVA </t>
  </si>
  <si>
    <t>860011153-6</t>
  </si>
  <si>
    <t>CCF</t>
  </si>
  <si>
    <t>COMFAGUAJIRA</t>
  </si>
  <si>
    <t>892115006-5</t>
  </si>
  <si>
    <t xml:space="preserve">EPS </t>
  </si>
  <si>
    <t>COOMEVA</t>
  </si>
  <si>
    <t>805000427-1</t>
  </si>
  <si>
    <t>NUEVA EPS</t>
  </si>
  <si>
    <t>900156264-2</t>
  </si>
  <si>
    <t>ICBF</t>
  </si>
  <si>
    <t>INSTITUTO COLOMBIANO DE BIENESTAR SOCIAL</t>
  </si>
  <si>
    <t>899999239-2</t>
  </si>
  <si>
    <t>SENA</t>
  </si>
  <si>
    <t>899999034-1</t>
  </si>
  <si>
    <t>A22.1.02.02.03.01</t>
  </si>
  <si>
    <t>VIATICO</t>
  </si>
  <si>
    <t xml:space="preserve">CANCELACION VIATICOS A LA CIUDAD DE RIOHACHA A LA SECRETARIA DE SALUD DEPARTAMENTAL, SEGÚN LOS DOCUMENTOS ADJUNTOS </t>
  </si>
  <si>
    <t>A22.1.02.02.09.01</t>
  </si>
  <si>
    <t>SEGUROS</t>
  </si>
  <si>
    <t>GRUPO RECORDAR</t>
  </si>
  <si>
    <t>800192105-1</t>
  </si>
  <si>
    <t>A22.1.02.02.07.01</t>
  </si>
  <si>
    <t>SERVICIOS PUBLICOS</t>
  </si>
  <si>
    <t>FIBRANET</t>
  </si>
  <si>
    <t>901408984-3</t>
  </si>
  <si>
    <t>CANCELACION  DEL SERVICIO DE INTERNET DE LA ESE HOSPOTAL DONALDO SAUL MORON MANJARREZ, SEGÚN LOS DOCUMENTOS ADJUNTOS</t>
  </si>
  <si>
    <t>A22102022301</t>
  </si>
  <si>
    <t>GASTOS BANCARIOS</t>
  </si>
  <si>
    <t>BOGOTÁ</t>
  </si>
  <si>
    <t>PAGO FINAL DEL CONTRATO  N° 075  CUYO OBJETO ES PRESTAR SERVICIOS PROFESIONALES  COMO ODONTOLOGO DE LA ESE HOSPITAL DONALDO SAUL MORON MANJARREZ, DE LA JAGUA DEL PILAR-DEPARTAMENTO DE LA GUAJIRA..CORRESPONDIENTE AL MES DE AGOSTO  DE 2021, SEGÚN LOS DOCUEMNTOS ADJUNTOS.</t>
  </si>
  <si>
    <t>SEGUNDO PAGO  DEL CONTRATO N° 063 CUYO OBJETO ES PRESTAR SERVICIOS PROFESIONALES  COMO ENFERMERO JEFE DE LA ESE HOSPITAL DONALDO SAUL MORON MANJARREZ, DE LA JAGUA DEL PILAR-DEPARTAMENTO DE LA GUAJIRA.CORRESPONDIENTE AL MES DE AGOSTO    DE 2021, SEGÚN LOS DOCUEMNTOS ADJUNTOS.</t>
  </si>
  <si>
    <t>21292</t>
  </si>
  <si>
    <t>21293</t>
  </si>
  <si>
    <t>21294</t>
  </si>
  <si>
    <t>PAGO FINAL  DEL CONTRATO N° 062  CUYO OBJETO ES PRESTACIÓN DE SERVICIOS COMO CONDUCTOR DE LA AMBULANCIA Y OTRAS ACTIVIDADES DE LA ESE HOSPITAL DONALDO SAUL MORON MANJARREZ, DE LA JAGUA DEL PILAR-DEPARTAMENTO DE LA GUAJIRA..CORRESPONDIENTE AL MES DE AGOSTO DE 2021, SEGÚN LOS DOCUEMNTOS ADJUNTOS.</t>
  </si>
  <si>
    <t>21295</t>
  </si>
  <si>
    <t>21296</t>
  </si>
  <si>
    <t>21297</t>
  </si>
  <si>
    <t>21298</t>
  </si>
  <si>
    <t>21299</t>
  </si>
  <si>
    <t>21300</t>
  </si>
  <si>
    <t>21301</t>
  </si>
  <si>
    <t>21302</t>
  </si>
  <si>
    <t>21303</t>
  </si>
  <si>
    <t>21304</t>
  </si>
  <si>
    <t>21305</t>
  </si>
  <si>
    <t>21306</t>
  </si>
  <si>
    <t>21307</t>
  </si>
  <si>
    <t>21308</t>
  </si>
  <si>
    <t>21309</t>
  </si>
  <si>
    <t>21310</t>
  </si>
  <si>
    <t>21311</t>
  </si>
  <si>
    <t>21312</t>
  </si>
  <si>
    <t>21313</t>
  </si>
  <si>
    <t>SEGUNDO  PAGO DEL CONTRATO N°064  CUYO OBJETO ES PRESTAR SERVICIOS COMO AUXILIAR ADMINISTRATIVO  DE LA  ESE LA ESE HOSPITAL DONALDO SAUL MORON MANJARREZ, DE LA JAGUA DEL PILAR-DEPARTAMENTO DE LA GUAJIRA..CORRESPONDIENTE AL MES DE AGOSTO    DE 2021, SEGÚN LOS DOCUEMNTOS ADJUNTOS.</t>
  </si>
  <si>
    <t>PAGOFINAL  DEL CONTRATO N° 065 CUYO OBJETO ES PRESTACIÓN DE SERVICIOS  COMO  AUXILIAR DE ENFERMERIA  DE LA  ESE LA ESE HOSPITAL DONALDO SAUL MORON MANJARREZ, DE LA JAGUA DEL PILAR-DEPARTAMENTO DE LA GUAJIRA.CORRESPONDIENTE AL MES DE AGOSTO   DE 2021, SEGÚN LOS DOCUEMNTOS ADJUNTOS.</t>
  </si>
  <si>
    <t>JENNIFER MORON PINTO</t>
  </si>
  <si>
    <t>PRIMER PAGO  DEL CONTRATO N° 069 CUYO OBJETO ES PRESTACIÓN DE SERVICIOS COMO FACTURADOR   DE LA  ESE LA ESE HOSPITAL DONALDO SAUL MORON MANJARREZ, DE LA JAGUA DEL PILAR-DEPARTAMENTO DE LA GUAJIRA.CORRESPONDIENTE AL MES DE JULIO  DE 2021, SEGÚN LOS DOCUEMNPAGO FINAL   DEL CONTRATO N° 069 CUYO OBJETO ES PRESTACIÓN DE SERVICIOS COMO FACTURADOR   DE LA  ESE LA ESE HOSPITAL DONALDO SAUL MORON MANJARREZ, DE LA JAGUA DEL PILAR-DEPARTAMENTO DE LA GUAJIRA.CORRESPONDIENTE AL MES DE AGOSTO  DE 2021, SEGÚN LOS DOCUEMNTOS ADJUNTOS.TOS ADJUNTOS.</t>
  </si>
  <si>
    <t>PAGO FINAL  DEL  CONTRATO N° 070  CUYO OBJETO ES PRESTACIÓN DE SERVICIOS PROFESIONALES EN AREA ADMINISTRATIVA DEL HOSPITAL DONALDO SAUL MORON MANJARREZ CORRESPONDIENTE AL MES DE AGOSTO    DE 2021, SEGÚN LOS DOCUEMNTOS ADJUNTOS.</t>
  </si>
  <si>
    <t>PAGO FINAL  DEL  CONTRTATO N° 072  CUYO OBJETO ES PRESTACIÓN DE SERVICIOS  COMO CONTADORA  DE LA  ESE LA ESE HOSPITAL DONALDO SAUL MORON MANJARREZ, DE LA JAGUA DEL PILAR-DEPARTAMENTO DE LA GUAJIRA.CORRESPONDIENTE AL MES DE AGOSTO DE 2021, SEGÚN LOS DOCUEMNTOS ADJUNTOS.</t>
  </si>
  <si>
    <t>PAGO FINAL  DEL CONTRATO N°073 CUYO OBJETO ES PRESTACIÓN DE SERVICIOS  COMO AUXILIAR DE SERVICIOS GENERALES  DE LA  ESE LA ESE HOSPITAL DONALDO SAUL MORON MANJARREZ, DE LA JAGUA DEL PILAR-DEPARTAMENTO DE LA GUAJIRA.CORRESPONDIENTE AL MES DE AGOSTO    DE 2021, SEGÚN LOS DOCUMENTOS ADJUNTOS.MORON MANJARREZ, DE LA JAGUA DEL PILAR-DEPARTAMENTO DE LA GUAJIRA.CORRESPONDIENTE AL MES DE JULIO    DE 2021, SEGÚN LOS DOCUMENTOS ADJUNTOS.</t>
  </si>
  <si>
    <t>PAGO FINAL DEL  CONTRATO N° 074 CUYO OBJETO ES PRESTAR SERVICIOS PROFESIONALES  COMO BACTERIOLOGA DE LA ESE HOSPITAL DONALDO SAUL MORON MANJARREZ, DE LA JAGUA DEL PILAR-DEPARTAMENTO DE LA GUAJIRA..CORRESPONDIENTE AL MES DE AGOSTO  DE 2021, SEGÚN LOS DOCUEMNTOS ADJUNTOS.</t>
  </si>
  <si>
    <t>HUBERTO LUIS USTARIZ SALAS</t>
  </si>
  <si>
    <t>PRIMER PAGO DEL  CONTRATO N° 082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AGOSTO    DE 2021, SEGÚN LOS DOCUMENTOS  ADJUNTOS.PROGRAMAS DE PROMOCIÓN Y PREVENCIÓN (PYP) A LA SALUD DE LOS USUARIOS Y REALIZACIÓN DE TURNOS EN EL ÁREA DE URGENCIA DE LA E.S.E DONALDO SAÚL MORÓN MANJARREZCORRESPONDIENTE AL MES DE JULIO    DE 2021, SEGÚN LOS DOCUMENTOS  ADJUNTOS.</t>
  </si>
  <si>
    <t>HUBERTINA ELIANA MEZA ORCASITA</t>
  </si>
  <si>
    <t>PRIMER PAGO DEL  CONTRATO N° 086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AGOSTO    DE 2021, SEGÚN LOS DOCUMENTOS  ADJUNTOS.PROGRAMAS DE PROMOCIÓN Y PREVENCIÓN (PYP) A LA SALUD DE LOS USUARIOS Y REALIZACIÓN DE TURNOS EN EL ÁREA DE URGENCIA DE LA E.S.E DONALDO SAÚL MORÓN MANJARREZCORRESPONDIENTE AL MES DE AGOSTO    DE 2021, SEGÚN LOS DOCUMENTOS  ADJUNTOS.PROGRAMAS DE PROMOCIÓN Y PREVENCIÓN (PYP) A LA SALUD DE LOS USUARIOS Y REALIZACIÓN DE TURNOS EN EL ÁREA DE URGENCIA DE LA E.S.E DONALDO SAÚL MORÓN MANJARREZCORRESPONDIENTE AL MES DE JULIO    DE 2021, SEGÚN LOS DOCUMENTOS  ADJUNTOS.</t>
  </si>
  <si>
    <t>CONSIGNACION</t>
  </si>
  <si>
    <t>PAGO FINAL   DEL CONTRATO N° 077 CUYO OBJETO PRESTACION DE SERVICIOS COMO AUXILIAR DE NFERMERIA EN EL AREA DE URGENCIAS, TRASLADOS DE AMBULANCIA A SEGUNDO NIVEL Y APOYO AL PLAN NACIONAL DE VACUNACION DE LA ESE HOSPITAL DONALDO SAUL MORON MANJARREZ DEL MUMICIPIO DE LA JAGUA DEL PILAR,CORRESPONDIENTE AL MES DE AGOSTO DE 2021.</t>
  </si>
  <si>
    <t>PAGO  FINAL DE CONTRATO  N°056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AGOSTO DE 2021.</t>
  </si>
  <si>
    <t>PAGO FINAL   DEL CONTRATO N° PRESTACIÓN DE SERVICIOS  COMO  AUXILIAR DE ENFERMERIA  DE LA E.S.E  HDSMM LA JAGUA DEL PILAR .CORRESPONDIENTE AL MES DE JULIO    DE 2021, SEGÚN LOS DOCUEMNTOS ADJUNTOS.</t>
  </si>
  <si>
    <t>PAGO FINAL   DEL CONTRATO  N° 067  CUYO OBJETO ES PRESTACIÓN DE SERVICIOS  COMO  AUXILIAR DE ENFERMERIA EN LABORATORIO, PAI Y EN EL PLAN NACIONAL DE VACUNACION CONTRA EL COVID-19  EN LA  ESE LA ESE HOSPITAL DONALDO SAUL MORON MANJARREZ, DE LA JAGUA DEL PILAR-DEPARTAMENTO DE LA GUAJIRA.CORRESPONDIENTE AL MES DE  AGOSTO   DE 2021, SEGÚN LOS DOCUEMNTOS ADJUNTOS.</t>
  </si>
  <si>
    <t>PAGO FINAL  DEL CONTRATO N°060 PRESTACION DE SERVICIOS COMO CONDUCTOR DE AMBULANCIA Y OTRAS ACTIVIDADES EN LA ESE DONALDO SAÚL MORÓN MANJARREZ MUNICIPIO DE LA JAGUA DEL PILAR DEPARTAMENTO LA GUAJIRA.CORRESPONDIENTE AL MES DE AGOSTOMUNICIPIO DE LA JAGUA DEL PILAR DEPARTAMENTO LA GUAJIRA.CORRESPONDIENTE AL MES DE JULIO</t>
  </si>
  <si>
    <t>PAGO  FINAL  DEL CONTRATO N°085 PRESTACION DE SERVICIOS PERSONALES DE APOYO AL PLAN NACIONAL DE VACUNACION CONTRA EL COVID-19 EN LA IMPLEMENTACION DE LA VACUNACION Y MANEJO DE LOS SISTEMAS DE INFORMACION Y ACOMPAÑAMIENTO TECNICO DE LA E.S.E DONALDO SAÚL MORÓN MANJAREZ DE LA JAGUA DEL PILAR – LA GUAJIRA.CORRESPONDIENTE AL MES DE AGOSTO</t>
  </si>
  <si>
    <t>PAGO FINAL  DEL CONTRATO N° 071 CUYO OBJETO ES PRESTACIÓN DE SERVICIOS  COMO  AUXILIAR DE ENFERMERIA  DE LA  ESE LA ESE HOSPITAL DONALDO SAUL MORON MANJARREZ, DE LA JAGUA DEL PILAR-DEPARTAMENTO DE LA GUAJIRA.CORRESPONDIENTE AL MES DE AGOSTO DE 2021, SEGÚN LOS DOCUEMNTOS ADJUNTOS.MANJARREZ, DE LA JAGUA DEL PILAR-DEPARTAMENTO DE LA GUAJIRA.CORRESPONDIENTE AL MES DE JULIO  DE 2021, SEGÚN LOS DOCUEMNTOS ADJUNTOS.</t>
  </si>
  <si>
    <t>CANCELACION DE LA NOMINA DE LOS PARAFISCALES   DE LA E.S.E HOSPITAL DONALDO SAÚL MORÓN MANJARREZ DE LA JAGUA DEL PILAR LA GUAJIRA PERIODO CORRESPÓDIENTE A LA PENSION AGOSTO 2021     Y SALUD DEL MES  DE SEPTIEMBRE DE 2021, SEGÚN LO ESPECIFICADO EN LOS DOCUMENTOS ADJUNTOS.</t>
  </si>
  <si>
    <t>APORTES EN LINEA</t>
  </si>
  <si>
    <t>21314</t>
  </si>
  <si>
    <t>A12.1.01.03.03.02.01</t>
  </si>
  <si>
    <t xml:space="preserve">CANCELACION DE LOS RIESGOS PROFESIONALES DE 2 EMPLEADOS CONDUCTORES DE LA AMBULANCIA  DE LA ESE HOSPITAL DONALDO SAUL MORON MANJARREZ DE LA JAGUA DEL PILAR- LA GUAJIRA  CUYO RIESGO ES 4 </t>
  </si>
  <si>
    <t>21315</t>
  </si>
  <si>
    <t>21316</t>
  </si>
  <si>
    <t>MARIA CAROLINA SALAS MONTENEGRO</t>
  </si>
  <si>
    <t>21317</t>
  </si>
  <si>
    <t>CANCELACION DEL CONTRATO CUYO OBJETO ES  PRESTACION DE SERVICIOS PROFESIONALES COMO FISIOTERAPEUtA Y TOMA DE MUESTRAS COVID 19 EN EL HOSPITAL DONALDO SAUL MORON MANJARREZ DEL MUNICIPIO DE LA JAGUA DEL PILAR DEPARTAMENTO DE LA GUAJIRA</t>
  </si>
  <si>
    <t>YANNYS DAUTH RIVADENEIRA MEJIA</t>
  </si>
  <si>
    <t>21318</t>
  </si>
  <si>
    <t>PRIMER PAGO DEL CONTRATO DE PRESTACION DE SERVICIOS EN LOS PROCESOS DE SEGUIMIENTO Y ANALISIS EN LA EJECUCION DE LOS GASTOS EFECTUADOS EN LOS CONCEPTOS DE GASTOS DE FUNCIONAMIENTO Y OPERACIÓN DE LAS PRESTACION DE SERVICIO DE SALUD EN LA ESE HOSPITAL DONALDO SAUL MORON MANJARREZ  CON LOS RECURSOS ASIGNADOS AL CONVENIO.CORRESPONDIENTE AL MES DE AGOSTO DE 2021</t>
  </si>
  <si>
    <t>CANCELACION DE PLAN EXEQUIAL CORPORATIVO CORRESPONDIENTE AL MES DE AGOSTO , DE LOS EMPLEADOS DE NOMINA Y CONTRATISTAS.</t>
  </si>
  <si>
    <t>21319</t>
  </si>
  <si>
    <t>21320</t>
  </si>
  <si>
    <t>21321</t>
  </si>
  <si>
    <t xml:space="preserve">CANCELACION DE 2 VIATICOS A LA CIUDAD DE RIOHACHA A LA SECRETARIA DE SALUD DEPARTAMENTAL, SEGÚN LOS DOCUMENTOS ADJUNTOS </t>
  </si>
  <si>
    <t>29/098/2021</t>
  </si>
  <si>
    <t>GASTOS GENERADOS  DURANTE EL MES DE  SEP DE 2021 BANCOLOMBIA 72422635646</t>
  </si>
  <si>
    <t>GASTOS GENERADOS  DURANTE EL MES DE SEP  DE 2021 BANCO BOGOTA 530520063</t>
  </si>
  <si>
    <t xml:space="preserve">GASTOS GENERADOS  DURANTE EL MES SEPDE 2021 BANCO POPULAR  </t>
  </si>
  <si>
    <t>GASTOS GENERADOS  DURANTE EL MES  SEPDE 2021 BANCOLOMBIA</t>
  </si>
  <si>
    <t>21319A</t>
  </si>
  <si>
    <t>CANCELACION DE VIATICO A LA CIUDAD DE RIOHACHA ,  PARA SOLICITAR BIOLOGICOS E INSUMOS PROGRAMA AMPLIADO DE INMUNIZACIONES PAI DEL HOSPITAL DONALDO SAUL MORON MANJARREZ DE LA JAGUA DEL PILAR DEPARTAMENTO DE LA GUAJIRA,SEGÚN  LO ESPECIFICADO EN LOS DOCUMENTOS ADJUNTOS.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</si>
</sst>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1"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sz val="9"/>
      <name val="Calibri"/>
      <family val="2"/>
      <scheme val="minor"/>
    </font>
    <font>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67">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49" fontId="5" fillId="3" borderId="1" xfId="2" applyNumberFormat="1" applyFont="1" applyFill="1" applyBorder="1" applyAlignment="1">
      <alignment horizontal="center" vertical="center"/>
    </xf>
    <xf numFmtId="0" fontId="0" fillId="0" borderId="1" xfId="0" applyBorder="1" applyAlignment="1">
      <alignment wrapText="1"/>
    </xf>
    <xf numFmtId="166" fontId="3" fillId="2" borderId="1" xfId="1" applyNumberFormat="1" applyFont="1" applyFill="1" applyBorder="1" applyAlignment="1">
      <alignment horizontal="center" vertical="center"/>
    </xf>
    <xf numFmtId="1" fontId="8" fillId="2" borderId="1" xfId="0" applyNumberFormat="1" applyFont="1" applyFill="1" applyBorder="1" applyAlignment="1">
      <alignment vertical="center"/>
    </xf>
    <xf numFmtId="15" fontId="0" fillId="2" borderId="2" xfId="0" applyNumberFormat="1" applyFill="1" applyBorder="1" applyAlignment="1">
      <alignment vertical="center"/>
    </xf>
    <xf numFmtId="0" fontId="3" fillId="2" borderId="2" xfId="2" applyFill="1" applyBorder="1" applyAlignment="1">
      <alignment horizontal="right" vertical="center"/>
    </xf>
    <xf numFmtId="0" fontId="0" fillId="2" borderId="2" xfId="0" applyFill="1" applyBorder="1" applyAlignment="1">
      <alignment vertical="center"/>
    </xf>
    <xf numFmtId="0" fontId="5" fillId="2" borderId="2" xfId="2" applyFont="1" applyFill="1" applyBorder="1" applyAlignment="1">
      <alignment horizontal="center" vertical="center" wrapText="1"/>
    </xf>
    <xf numFmtId="49" fontId="5" fillId="3" borderId="2" xfId="2" applyNumberFormat="1" applyFont="1" applyFill="1" applyBorder="1" applyAlignment="1">
      <alignment horizontal="center" vertical="center"/>
    </xf>
    <xf numFmtId="0" fontId="6" fillId="2" borderId="2" xfId="2" applyFont="1" applyFill="1" applyBorder="1" applyAlignment="1">
      <alignment horizontal="left" vertical="center"/>
    </xf>
    <xf numFmtId="166" fontId="7" fillId="2" borderId="2" xfId="1" applyNumberFormat="1" applyFont="1" applyFill="1" applyBorder="1" applyAlignment="1">
      <alignment horizontal="center" vertical="center"/>
    </xf>
    <xf numFmtId="0" fontId="0" fillId="0" borderId="2" xfId="0" applyBorder="1" applyAlignment="1">
      <alignment wrapText="1"/>
    </xf>
    <xf numFmtId="164" fontId="5" fillId="2" borderId="2" xfId="2" applyNumberFormat="1" applyFont="1" applyFill="1" applyBorder="1" applyAlignment="1">
      <alignment horizontal="center" vertical="center"/>
    </xf>
    <xf numFmtId="166" fontId="3" fillId="2" borderId="2" xfId="1" applyNumberFormat="1" applyFont="1" applyFill="1" applyBorder="1" applyAlignment="1">
      <alignment horizontal="center" vertical="center"/>
    </xf>
    <xf numFmtId="164" fontId="3" fillId="2" borderId="2" xfId="1" applyNumberFormat="1" applyFont="1" applyFill="1" applyBorder="1" applyAlignment="1">
      <alignment horizontal="center" vertical="center"/>
    </xf>
    <xf numFmtId="0" fontId="3" fillId="2" borderId="2" xfId="2" applyFill="1" applyBorder="1" applyAlignment="1">
      <alignment horizontal="center" vertical="center"/>
    </xf>
    <xf numFmtId="1" fontId="8" fillId="2" borderId="2" xfId="0" applyNumberFormat="1" applyFont="1" applyFill="1" applyBorder="1" applyAlignment="1">
      <alignment vertical="center"/>
    </xf>
    <xf numFmtId="0" fontId="0" fillId="0" borderId="1" xfId="0" applyBorder="1"/>
    <xf numFmtId="14" fontId="0" fillId="0" borderId="1" xfId="0" applyNumberFormat="1" applyBorder="1"/>
    <xf numFmtId="166" fontId="0" fillId="0" borderId="1" xfId="0" applyNumberFormat="1" applyBorder="1"/>
    <xf numFmtId="3" fontId="0" fillId="0" borderId="1" xfId="0" applyNumberFormat="1" applyBorder="1"/>
    <xf numFmtId="164" fontId="0" fillId="0" borderId="1" xfId="0" applyNumberFormat="1" applyBorder="1" applyAlignment="1">
      <alignment wrapText="1"/>
    </xf>
    <xf numFmtId="164" fontId="0" fillId="0" borderId="1" xfId="0" applyNumberFormat="1" applyBorder="1"/>
    <xf numFmtId="0" fontId="3" fillId="2" borderId="1" xfId="2" applyFill="1" applyBorder="1" applyAlignment="1">
      <alignment horizontal="center" vertical="center"/>
    </xf>
    <xf numFmtId="0" fontId="0" fillId="2" borderId="3" xfId="0" applyFill="1" applyBorder="1" applyAlignment="1">
      <alignment vertical="center" wrapText="1"/>
    </xf>
    <xf numFmtId="0" fontId="6" fillId="2" borderId="3" xfId="2" applyFont="1" applyFill="1" applyBorder="1" applyAlignment="1">
      <alignment horizontal="center" vertical="center"/>
    </xf>
    <xf numFmtId="0" fontId="9" fillId="2" borderId="3" xfId="0" applyFont="1" applyFill="1" applyBorder="1" applyAlignment="1">
      <alignment horizontal="justify" vertical="center"/>
    </xf>
    <xf numFmtId="167" fontId="10" fillId="2" borderId="3" xfId="1" applyNumberFormat="1" applyFont="1" applyFill="1" applyBorder="1" applyAlignment="1">
      <alignment vertical="center"/>
    </xf>
    <xf numFmtId="165" fontId="3" fillId="2" borderId="3" xfId="2" applyNumberFormat="1" applyFill="1" applyBorder="1" applyAlignment="1">
      <alignment vertical="center"/>
    </xf>
    <xf numFmtId="165"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1" fontId="8" fillId="2" borderId="3" xfId="0" applyNumberFormat="1" applyFont="1" applyFill="1" applyBorder="1" applyAlignment="1">
      <alignment vertical="center"/>
    </xf>
    <xf numFmtId="0" fontId="5" fillId="2" borderId="3"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9" fillId="2" borderId="1" xfId="0" applyFont="1" applyFill="1" applyBorder="1" applyAlignment="1">
      <alignment horizontal="justify" vertical="center"/>
    </xf>
    <xf numFmtId="167" fontId="10"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0" fontId="5" fillId="2" borderId="1" xfId="2" applyFont="1" applyFill="1" applyBorder="1" applyAlignment="1">
      <alignment horizontal="right" vertical="center"/>
    </xf>
    <xf numFmtId="1" fontId="8" fillId="2" borderId="5" xfId="0" applyNumberFormat="1" applyFont="1" applyFill="1" applyBorder="1" applyAlignment="1">
      <alignment vertical="center"/>
    </xf>
    <xf numFmtId="0" fontId="3" fillId="2" borderId="1" xfId="2" applyFill="1" applyBorder="1" applyAlignment="1">
      <alignment horizontal="center" vertical="center"/>
    </xf>
    <xf numFmtId="49" fontId="5" fillId="3" borderId="2" xfId="2" applyNumberFormat="1" applyFont="1" applyFill="1" applyBorder="1" applyAlignment="1">
      <alignment horizontal="center" vertical="center"/>
    </xf>
    <xf numFmtId="14" fontId="0" fillId="0" borderId="2" xfId="0" applyNumberFormat="1" applyBorder="1"/>
    <xf numFmtId="0" fontId="0" fillId="0" borderId="2" xfId="0" applyBorder="1"/>
    <xf numFmtId="0" fontId="0" fillId="0" borderId="1" xfId="0" applyBorder="1" applyAlignment="1"/>
    <xf numFmtId="14" fontId="0" fillId="0" borderId="0" xfId="0" applyNumberFormat="1" applyBorder="1"/>
    <xf numFmtId="0" fontId="0" fillId="0" borderId="3" xfId="0" applyBorder="1" applyAlignment="1">
      <alignment wrapText="1"/>
    </xf>
    <xf numFmtId="164" fontId="0" fillId="0" borderId="3" xfId="0" applyNumberFormat="1" applyBorder="1" applyAlignment="1">
      <alignment wrapText="1"/>
    </xf>
    <xf numFmtId="166" fontId="3" fillId="2" borderId="3" xfId="1" applyNumberFormat="1" applyFont="1" applyFill="1" applyBorder="1" applyAlignment="1">
      <alignment horizontal="center" vertical="center"/>
    </xf>
    <xf numFmtId="164" fontId="0" fillId="0" borderId="3" xfId="0" applyNumberFormat="1" applyBorder="1"/>
    <xf numFmtId="0" fontId="0" fillId="0" borderId="3" xfId="0" applyBorder="1"/>
    <xf numFmtId="0" fontId="3" fillId="2" borderId="3" xfId="2" applyFill="1" applyBorder="1" applyAlignment="1">
      <alignment horizontal="center" vertical="center"/>
    </xf>
    <xf numFmtId="49" fontId="5" fillId="3" borderId="2" xfId="2" applyNumberFormat="1" applyFont="1" applyFill="1" applyBorder="1" applyAlignment="1">
      <alignment horizontal="center" vertical="center"/>
    </xf>
    <xf numFmtId="49" fontId="5" fillId="3" borderId="4" xfId="2" applyNumberFormat="1" applyFont="1" applyFill="1" applyBorder="1" applyAlignment="1">
      <alignment horizontal="center" vertical="center"/>
    </xf>
    <xf numFmtId="49" fontId="5" fillId="3" borderId="3"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xf>
    <xf numFmtId="0" fontId="3" fillId="2" borderId="1" xfId="2" applyFill="1" applyBorder="1" applyAlignment="1">
      <alignment horizontal="center" vertical="center"/>
    </xf>
  </cellXfs>
  <cellStyles count="3">
    <cellStyle name="Millares"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7"/>
  <sheetViews>
    <sheetView tabSelected="1" topLeftCell="A42" zoomScale="70" zoomScaleNormal="70" workbookViewId="0">
      <selection activeCell="F44" sqref="F44:F47"/>
    </sheetView>
  </sheetViews>
  <sheetFormatPr baseColWidth="10" defaultRowHeight="15" x14ac:dyDescent="0.25"/>
  <cols>
    <col min="1" max="1" width="12.7109375" customWidth="1"/>
    <col min="2" max="2" width="34.42578125" customWidth="1"/>
    <col min="3" max="3" width="41.85546875" customWidth="1"/>
    <col min="4" max="4" width="48.140625" customWidth="1"/>
    <col min="5" max="5" width="44.140625" customWidth="1"/>
    <col min="6" max="6" width="55.140625" customWidth="1"/>
    <col min="7" max="7" width="16.140625" customWidth="1"/>
    <col min="9" max="9" width="17.5703125" customWidth="1"/>
    <col min="14" max="14" width="19" customWidth="1"/>
    <col min="15" max="15" width="31.140625" customWidth="1"/>
    <col min="16" max="17" width="23.140625" customWidth="1"/>
  </cols>
  <sheetData>
    <row r="1" spans="1:17"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47.75" customHeight="1" x14ac:dyDescent="0.25">
      <c r="A2" s="11">
        <v>44446</v>
      </c>
      <c r="B2" s="12" t="s">
        <v>17</v>
      </c>
      <c r="C2" s="13" t="s">
        <v>18</v>
      </c>
      <c r="D2" s="14" t="s">
        <v>19</v>
      </c>
      <c r="E2" s="15" t="s">
        <v>24</v>
      </c>
      <c r="F2" s="16" t="s">
        <v>20</v>
      </c>
      <c r="G2" s="17">
        <v>27018948</v>
      </c>
      <c r="H2" s="18" t="s">
        <v>23</v>
      </c>
      <c r="I2" s="19">
        <v>1778583</v>
      </c>
      <c r="J2" s="20">
        <v>0</v>
      </c>
      <c r="K2" s="20">
        <v>0</v>
      </c>
      <c r="L2" s="20">
        <v>0</v>
      </c>
      <c r="M2" s="20">
        <v>0</v>
      </c>
      <c r="N2" s="21">
        <f t="shared" ref="N2" si="0">+I2-J2-K2-L2-M2</f>
        <v>1778583</v>
      </c>
      <c r="O2" s="22" t="s">
        <v>21</v>
      </c>
      <c r="P2" s="23">
        <v>72422635646</v>
      </c>
      <c r="Q2" s="22" t="s">
        <v>22</v>
      </c>
    </row>
    <row r="3" spans="1:17" ht="174" customHeight="1" x14ac:dyDescent="0.25">
      <c r="A3" s="25">
        <v>44446</v>
      </c>
      <c r="B3" s="12" t="s">
        <v>17</v>
      </c>
      <c r="C3" s="13" t="s">
        <v>18</v>
      </c>
      <c r="D3" s="14" t="s">
        <v>19</v>
      </c>
      <c r="E3" s="15" t="s">
        <v>27</v>
      </c>
      <c r="F3" s="24" t="s">
        <v>25</v>
      </c>
      <c r="G3" s="24">
        <v>27014613</v>
      </c>
      <c r="H3" s="8" t="s">
        <v>26</v>
      </c>
      <c r="I3" s="24">
        <v>1442767</v>
      </c>
      <c r="J3" s="20">
        <v>0</v>
      </c>
      <c r="K3" s="20">
        <v>0</v>
      </c>
      <c r="L3" s="20">
        <v>0</v>
      </c>
      <c r="M3" s="20">
        <v>0</v>
      </c>
      <c r="N3" s="24">
        <f>I3</f>
        <v>1442767</v>
      </c>
      <c r="O3" s="22" t="s">
        <v>21</v>
      </c>
      <c r="P3" s="23">
        <v>72422635646</v>
      </c>
      <c r="Q3" s="22" t="s">
        <v>22</v>
      </c>
    </row>
    <row r="4" spans="1:17" ht="170.25" customHeight="1" x14ac:dyDescent="0.25">
      <c r="A4" s="51">
        <v>44446</v>
      </c>
      <c r="B4" s="52" t="s">
        <v>30</v>
      </c>
      <c r="C4" s="13" t="s">
        <v>18</v>
      </c>
      <c r="D4" s="14" t="s">
        <v>19</v>
      </c>
      <c r="E4" s="52">
        <v>21291</v>
      </c>
      <c r="F4" s="52" t="s">
        <v>28</v>
      </c>
      <c r="G4" s="52">
        <v>77173953</v>
      </c>
      <c r="H4" s="18" t="s">
        <v>29</v>
      </c>
      <c r="I4" s="52">
        <v>3341697</v>
      </c>
      <c r="J4" s="20">
        <v>0</v>
      </c>
      <c r="K4" s="20">
        <v>0</v>
      </c>
      <c r="L4" s="20">
        <v>0</v>
      </c>
      <c r="M4" s="20">
        <v>0</v>
      </c>
      <c r="N4" s="52">
        <f>I4</f>
        <v>3341697</v>
      </c>
      <c r="O4" s="22" t="s">
        <v>21</v>
      </c>
      <c r="P4" s="23">
        <v>72400000259</v>
      </c>
      <c r="Q4" s="22" t="s">
        <v>22</v>
      </c>
    </row>
    <row r="5" spans="1:17" ht="248.25" customHeight="1" x14ac:dyDescent="0.25">
      <c r="A5" s="25">
        <v>44446</v>
      </c>
      <c r="B5" s="24" t="s">
        <v>31</v>
      </c>
      <c r="C5" s="24" t="s">
        <v>18</v>
      </c>
      <c r="D5" s="8" t="s">
        <v>32</v>
      </c>
      <c r="E5" s="7" t="s">
        <v>99</v>
      </c>
      <c r="F5" s="24" t="s">
        <v>33</v>
      </c>
      <c r="G5" s="24">
        <v>84101413</v>
      </c>
      <c r="H5" s="8" t="s">
        <v>97</v>
      </c>
      <c r="I5" s="24">
        <v>2000000</v>
      </c>
      <c r="J5" s="9">
        <v>0</v>
      </c>
      <c r="K5" s="9">
        <v>0</v>
      </c>
      <c r="L5" s="9">
        <v>0</v>
      </c>
      <c r="M5" s="9">
        <v>0</v>
      </c>
      <c r="N5" s="24">
        <f>I5</f>
        <v>2000000</v>
      </c>
      <c r="O5" s="30" t="s">
        <v>21</v>
      </c>
      <c r="P5" s="24">
        <v>72422635646</v>
      </c>
      <c r="Q5" s="30" t="s">
        <v>22</v>
      </c>
    </row>
    <row r="6" spans="1:17" ht="409.5" x14ac:dyDescent="0.25">
      <c r="A6" s="25">
        <v>44446</v>
      </c>
      <c r="B6" s="24" t="s">
        <v>31</v>
      </c>
      <c r="C6" s="24" t="s">
        <v>18</v>
      </c>
      <c r="D6" s="8" t="s">
        <v>32</v>
      </c>
      <c r="E6" s="7" t="s">
        <v>100</v>
      </c>
      <c r="F6" s="24" t="s">
        <v>34</v>
      </c>
      <c r="G6" s="24">
        <v>77169129</v>
      </c>
      <c r="H6" s="8" t="s">
        <v>98</v>
      </c>
      <c r="I6" s="24">
        <v>2035000</v>
      </c>
      <c r="J6" s="9">
        <v>25600</v>
      </c>
      <c r="K6" s="9">
        <v>0</v>
      </c>
      <c r="L6" s="9">
        <v>0</v>
      </c>
      <c r="M6" s="9">
        <v>0</v>
      </c>
      <c r="N6" s="26">
        <f>I6-J6</f>
        <v>2009400</v>
      </c>
      <c r="O6" s="30" t="s">
        <v>21</v>
      </c>
      <c r="P6" s="24">
        <v>72422635646</v>
      </c>
      <c r="Q6" s="30" t="s">
        <v>22</v>
      </c>
    </row>
    <row r="7" spans="1:17" ht="409.5" x14ac:dyDescent="0.25">
      <c r="A7" s="25">
        <v>44446</v>
      </c>
      <c r="B7" s="24" t="s">
        <v>17</v>
      </c>
      <c r="C7" s="24" t="s">
        <v>18</v>
      </c>
      <c r="D7" s="8" t="s">
        <v>35</v>
      </c>
      <c r="E7" s="7" t="s">
        <v>101</v>
      </c>
      <c r="F7" s="24" t="s">
        <v>36</v>
      </c>
      <c r="G7" s="24">
        <v>84101530</v>
      </c>
      <c r="H7" s="8" t="s">
        <v>102</v>
      </c>
      <c r="I7" s="24">
        <v>1000000</v>
      </c>
      <c r="J7" s="9">
        <v>0</v>
      </c>
      <c r="K7" s="9">
        <v>0</v>
      </c>
      <c r="L7" s="9">
        <v>0</v>
      </c>
      <c r="M7" s="9">
        <v>0</v>
      </c>
      <c r="N7" s="24">
        <v>1000000</v>
      </c>
      <c r="O7" s="30" t="s">
        <v>21</v>
      </c>
      <c r="P7" s="24">
        <v>72422635646</v>
      </c>
      <c r="Q7" s="30" t="s">
        <v>22</v>
      </c>
    </row>
    <row r="8" spans="1:17" ht="354.75" customHeight="1" x14ac:dyDescent="0.25">
      <c r="A8" s="25">
        <v>44446</v>
      </c>
      <c r="B8" s="24" t="s">
        <v>37</v>
      </c>
      <c r="C8" s="24" t="s">
        <v>18</v>
      </c>
      <c r="D8" s="8" t="s">
        <v>35</v>
      </c>
      <c r="E8" s="7" t="s">
        <v>103</v>
      </c>
      <c r="F8" s="24" t="s">
        <v>38</v>
      </c>
      <c r="G8" s="24">
        <v>1119817332</v>
      </c>
      <c r="H8" s="8" t="s">
        <v>122</v>
      </c>
      <c r="I8" s="24">
        <v>1000000</v>
      </c>
      <c r="J8" s="9">
        <v>0</v>
      </c>
      <c r="K8" s="9">
        <v>0</v>
      </c>
      <c r="L8" s="9">
        <v>0</v>
      </c>
      <c r="M8" s="9">
        <v>0</v>
      </c>
      <c r="N8" s="24">
        <v>1000000</v>
      </c>
      <c r="O8" s="30" t="s">
        <v>21</v>
      </c>
      <c r="P8" s="24" t="s">
        <v>39</v>
      </c>
      <c r="Q8" s="30" t="s">
        <v>22</v>
      </c>
    </row>
    <row r="9" spans="1:17" ht="409.5" x14ac:dyDescent="0.25">
      <c r="A9" s="25">
        <v>44446</v>
      </c>
      <c r="B9" s="24" t="s">
        <v>17</v>
      </c>
      <c r="C9" s="24" t="s">
        <v>18</v>
      </c>
      <c r="D9" s="8" t="s">
        <v>35</v>
      </c>
      <c r="E9" s="7" t="s">
        <v>104</v>
      </c>
      <c r="F9" s="24" t="s">
        <v>40</v>
      </c>
      <c r="G9" s="24">
        <v>40801546</v>
      </c>
      <c r="H9" s="8" t="s">
        <v>123</v>
      </c>
      <c r="I9" s="24">
        <v>1000000</v>
      </c>
      <c r="J9" s="9">
        <v>25600</v>
      </c>
      <c r="K9" s="9">
        <v>0</v>
      </c>
      <c r="L9" s="9">
        <v>0</v>
      </c>
      <c r="M9" s="9">
        <v>0</v>
      </c>
      <c r="N9" s="26">
        <f>I9-J9</f>
        <v>974400</v>
      </c>
      <c r="O9" s="30" t="s">
        <v>21</v>
      </c>
      <c r="P9" s="24" t="s">
        <v>39</v>
      </c>
      <c r="Q9" s="30" t="s">
        <v>22</v>
      </c>
    </row>
    <row r="10" spans="1:17" ht="409.5" x14ac:dyDescent="0.25">
      <c r="A10" s="25">
        <v>44446</v>
      </c>
      <c r="B10" s="24" t="s">
        <v>17</v>
      </c>
      <c r="C10" s="24" t="s">
        <v>18</v>
      </c>
      <c r="D10" s="8" t="s">
        <v>35</v>
      </c>
      <c r="E10" s="7" t="s">
        <v>105</v>
      </c>
      <c r="F10" s="24" t="s">
        <v>41</v>
      </c>
      <c r="G10" s="24">
        <v>49782282</v>
      </c>
      <c r="H10" s="8" t="s">
        <v>123</v>
      </c>
      <c r="I10" s="24">
        <v>1000000</v>
      </c>
      <c r="J10" s="9">
        <v>0</v>
      </c>
      <c r="K10" s="9">
        <v>0</v>
      </c>
      <c r="L10" s="9">
        <v>0</v>
      </c>
      <c r="M10" s="9">
        <v>0</v>
      </c>
      <c r="N10" s="24">
        <v>1000000</v>
      </c>
      <c r="O10" s="30" t="s">
        <v>21</v>
      </c>
      <c r="P10" s="24" t="s">
        <v>39</v>
      </c>
      <c r="Q10" s="30" t="s">
        <v>22</v>
      </c>
    </row>
    <row r="11" spans="1:17" ht="409.5" x14ac:dyDescent="0.25">
      <c r="A11" s="25">
        <v>44446</v>
      </c>
      <c r="B11" s="24" t="s">
        <v>30</v>
      </c>
      <c r="C11" s="24" t="s">
        <v>18</v>
      </c>
      <c r="D11" s="8" t="s">
        <v>32</v>
      </c>
      <c r="E11" s="7" t="s">
        <v>106</v>
      </c>
      <c r="F11" s="24" t="s">
        <v>124</v>
      </c>
      <c r="G11" s="24">
        <v>1119816853</v>
      </c>
      <c r="H11" s="8" t="s">
        <v>42</v>
      </c>
      <c r="I11" s="24">
        <v>2500000</v>
      </c>
      <c r="J11" s="9">
        <v>0</v>
      </c>
      <c r="K11" s="9">
        <v>0</v>
      </c>
      <c r="L11" s="9">
        <v>0</v>
      </c>
      <c r="M11" s="9">
        <v>0</v>
      </c>
      <c r="N11" s="24">
        <v>2500000</v>
      </c>
      <c r="O11" s="30" t="s">
        <v>21</v>
      </c>
      <c r="P11" s="24" t="s">
        <v>39</v>
      </c>
      <c r="Q11" s="30" t="s">
        <v>22</v>
      </c>
    </row>
    <row r="12" spans="1:17" ht="409.5" x14ac:dyDescent="0.25">
      <c r="A12" s="25">
        <v>44446</v>
      </c>
      <c r="B12" s="24" t="s">
        <v>30</v>
      </c>
      <c r="C12" s="24" t="s">
        <v>18</v>
      </c>
      <c r="D12" s="8" t="s">
        <v>32</v>
      </c>
      <c r="E12" s="7" t="s">
        <v>107</v>
      </c>
      <c r="F12" s="24" t="s">
        <v>43</v>
      </c>
      <c r="G12" s="24">
        <v>1065570610</v>
      </c>
      <c r="H12" s="8" t="s">
        <v>125</v>
      </c>
      <c r="I12" s="24">
        <v>1800000</v>
      </c>
      <c r="J12" s="9">
        <v>0</v>
      </c>
      <c r="K12" s="9">
        <v>0</v>
      </c>
      <c r="L12" s="9">
        <v>0</v>
      </c>
      <c r="M12" s="9">
        <v>0</v>
      </c>
      <c r="N12" s="24">
        <v>1800000</v>
      </c>
      <c r="O12" s="30" t="s">
        <v>21</v>
      </c>
      <c r="P12" s="24" t="s">
        <v>39</v>
      </c>
      <c r="Q12" s="30" t="s">
        <v>22</v>
      </c>
    </row>
    <row r="13" spans="1:17" ht="409.5" x14ac:dyDescent="0.25">
      <c r="A13" s="25">
        <v>44446</v>
      </c>
      <c r="B13" s="24" t="s">
        <v>30</v>
      </c>
      <c r="C13" s="24" t="s">
        <v>18</v>
      </c>
      <c r="D13" s="8" t="s">
        <v>32</v>
      </c>
      <c r="E13" s="7" t="s">
        <v>108</v>
      </c>
      <c r="F13" s="24" t="s">
        <v>44</v>
      </c>
      <c r="G13" s="24">
        <v>1119816485</v>
      </c>
      <c r="H13" s="8" t="s">
        <v>126</v>
      </c>
      <c r="I13" s="24">
        <v>1800000</v>
      </c>
      <c r="J13" s="9">
        <v>25600</v>
      </c>
      <c r="K13" s="9">
        <v>0</v>
      </c>
      <c r="L13" s="9">
        <v>0</v>
      </c>
      <c r="M13" s="9">
        <v>0</v>
      </c>
      <c r="N13" s="26">
        <f>I13-J13</f>
        <v>1774400</v>
      </c>
      <c r="O13" s="30" t="s">
        <v>21</v>
      </c>
      <c r="P13" s="24" t="s">
        <v>39</v>
      </c>
      <c r="Q13" s="30" t="s">
        <v>22</v>
      </c>
    </row>
    <row r="14" spans="1:17" ht="409.5" x14ac:dyDescent="0.25">
      <c r="A14" s="25">
        <v>44446</v>
      </c>
      <c r="B14" s="24" t="s">
        <v>30</v>
      </c>
      <c r="C14" s="24" t="s">
        <v>18</v>
      </c>
      <c r="D14" s="8" t="s">
        <v>32</v>
      </c>
      <c r="E14" s="7" t="s">
        <v>109</v>
      </c>
      <c r="F14" s="24" t="s">
        <v>45</v>
      </c>
      <c r="G14" s="24">
        <v>40800072</v>
      </c>
      <c r="H14" s="8" t="s">
        <v>127</v>
      </c>
      <c r="I14" s="24">
        <v>1700000</v>
      </c>
      <c r="J14" s="9">
        <v>0</v>
      </c>
      <c r="K14" s="9">
        <v>0</v>
      </c>
      <c r="L14" s="9">
        <v>0</v>
      </c>
      <c r="M14" s="9">
        <v>0</v>
      </c>
      <c r="N14" s="24">
        <v>1700000</v>
      </c>
      <c r="O14" s="30" t="s">
        <v>21</v>
      </c>
      <c r="P14" s="24" t="s">
        <v>39</v>
      </c>
      <c r="Q14" s="30" t="s">
        <v>22</v>
      </c>
    </row>
    <row r="15" spans="1:17" ht="409.5" x14ac:dyDescent="0.25">
      <c r="A15" s="25">
        <v>44446</v>
      </c>
      <c r="B15" s="24" t="s">
        <v>46</v>
      </c>
      <c r="C15" s="24" t="s">
        <v>18</v>
      </c>
      <c r="D15" s="8" t="s">
        <v>47</v>
      </c>
      <c r="E15" s="7" t="s">
        <v>110</v>
      </c>
      <c r="F15" s="24" t="s">
        <v>48</v>
      </c>
      <c r="G15" s="24" t="s">
        <v>49</v>
      </c>
      <c r="H15" s="8" t="s">
        <v>128</v>
      </c>
      <c r="I15" s="24">
        <v>908526</v>
      </c>
      <c r="J15" s="9">
        <v>0</v>
      </c>
      <c r="K15" s="9">
        <v>0</v>
      </c>
      <c r="L15" s="9">
        <v>0</v>
      </c>
      <c r="M15" s="9">
        <v>0</v>
      </c>
      <c r="N15" s="24">
        <f>I15</f>
        <v>908526</v>
      </c>
      <c r="O15" s="30" t="s">
        <v>21</v>
      </c>
      <c r="P15" s="24" t="s">
        <v>39</v>
      </c>
      <c r="Q15" s="30" t="s">
        <v>22</v>
      </c>
    </row>
    <row r="16" spans="1:17" ht="409.5" x14ac:dyDescent="0.25">
      <c r="A16" s="25">
        <v>44446</v>
      </c>
      <c r="B16" s="24" t="s">
        <v>31</v>
      </c>
      <c r="C16" s="24" t="s">
        <v>18</v>
      </c>
      <c r="D16" s="8" t="s">
        <v>32</v>
      </c>
      <c r="E16" s="7" t="s">
        <v>111</v>
      </c>
      <c r="F16" s="24" t="s">
        <v>50</v>
      </c>
      <c r="G16" s="24" t="s">
        <v>51</v>
      </c>
      <c r="H16" s="8" t="s">
        <v>129</v>
      </c>
      <c r="I16" s="24">
        <v>908526</v>
      </c>
      <c r="J16" s="9">
        <v>0</v>
      </c>
      <c r="K16" s="9">
        <v>0</v>
      </c>
      <c r="L16" s="9">
        <v>0</v>
      </c>
      <c r="M16" s="9">
        <v>0</v>
      </c>
      <c r="N16" s="24">
        <f>I16</f>
        <v>908526</v>
      </c>
      <c r="O16" s="30" t="s">
        <v>21</v>
      </c>
      <c r="P16" s="24" t="s">
        <v>39</v>
      </c>
      <c r="Q16" s="30" t="s">
        <v>22</v>
      </c>
    </row>
    <row r="17" spans="1:17" ht="409.5" x14ac:dyDescent="0.25">
      <c r="A17" s="25">
        <v>44446</v>
      </c>
      <c r="B17" s="24" t="s">
        <v>31</v>
      </c>
      <c r="C17" s="24" t="s">
        <v>18</v>
      </c>
      <c r="D17" s="8" t="s">
        <v>32</v>
      </c>
      <c r="E17" s="7" t="s">
        <v>112</v>
      </c>
      <c r="F17" s="24" t="s">
        <v>130</v>
      </c>
      <c r="G17" s="27">
        <v>77028028</v>
      </c>
      <c r="H17" s="8" t="s">
        <v>131</v>
      </c>
      <c r="I17" s="24">
        <v>3500000</v>
      </c>
      <c r="J17" s="9">
        <v>0</v>
      </c>
      <c r="K17" s="9">
        <v>0</v>
      </c>
      <c r="L17" s="9">
        <v>0</v>
      </c>
      <c r="M17" s="9">
        <v>0</v>
      </c>
      <c r="N17" s="24">
        <v>3500000</v>
      </c>
      <c r="O17" s="30" t="s">
        <v>21</v>
      </c>
      <c r="P17" s="24" t="s">
        <v>39</v>
      </c>
      <c r="Q17" s="30">
        <v>533815</v>
      </c>
    </row>
    <row r="18" spans="1:17" ht="409.5" x14ac:dyDescent="0.25">
      <c r="A18" s="25"/>
      <c r="B18" s="24" t="s">
        <v>31</v>
      </c>
      <c r="C18" s="24" t="s">
        <v>18</v>
      </c>
      <c r="D18" s="8" t="s">
        <v>32</v>
      </c>
      <c r="E18" s="7" t="s">
        <v>113</v>
      </c>
      <c r="F18" s="24" t="s">
        <v>132</v>
      </c>
      <c r="G18" s="27">
        <v>56097153</v>
      </c>
      <c r="H18" s="8" t="s">
        <v>133</v>
      </c>
      <c r="I18" s="24">
        <v>3500000</v>
      </c>
      <c r="J18" s="9">
        <v>0</v>
      </c>
      <c r="K18" s="9">
        <v>0</v>
      </c>
      <c r="L18" s="9">
        <v>0</v>
      </c>
      <c r="M18" s="9">
        <v>0</v>
      </c>
      <c r="N18" s="24">
        <v>3500000</v>
      </c>
      <c r="O18" s="30" t="s">
        <v>21</v>
      </c>
      <c r="P18" s="24">
        <v>72422635646</v>
      </c>
      <c r="Q18" s="30" t="s">
        <v>134</v>
      </c>
    </row>
    <row r="19" spans="1:17" ht="409.5" x14ac:dyDescent="0.25">
      <c r="A19" s="25">
        <v>44446</v>
      </c>
      <c r="B19" s="24" t="s">
        <v>17</v>
      </c>
      <c r="C19" s="24" t="s">
        <v>18</v>
      </c>
      <c r="D19" s="8" t="s">
        <v>35</v>
      </c>
      <c r="E19" s="7" t="s">
        <v>114</v>
      </c>
      <c r="F19" s="24" t="s">
        <v>52</v>
      </c>
      <c r="G19" s="24">
        <v>27017300</v>
      </c>
      <c r="H19" s="8" t="s">
        <v>135</v>
      </c>
      <c r="I19" s="24">
        <v>1000000</v>
      </c>
      <c r="J19" s="9">
        <v>0</v>
      </c>
      <c r="K19" s="9">
        <v>0</v>
      </c>
      <c r="L19" s="9">
        <v>0</v>
      </c>
      <c r="M19" s="9">
        <v>0</v>
      </c>
      <c r="N19" s="24">
        <v>1000000</v>
      </c>
      <c r="O19" s="30" t="s">
        <v>21</v>
      </c>
      <c r="P19" s="24" t="s">
        <v>39</v>
      </c>
      <c r="Q19" s="30" t="s">
        <v>22</v>
      </c>
    </row>
    <row r="20" spans="1:17" ht="409.5" x14ac:dyDescent="0.25">
      <c r="A20" s="25">
        <v>44446</v>
      </c>
      <c r="B20" s="24" t="s">
        <v>31</v>
      </c>
      <c r="C20" s="24" t="s">
        <v>18</v>
      </c>
      <c r="D20" s="8" t="s">
        <v>32</v>
      </c>
      <c r="E20" s="7" t="s">
        <v>115</v>
      </c>
      <c r="F20" s="24" t="s">
        <v>53</v>
      </c>
      <c r="G20" s="24">
        <v>26989587</v>
      </c>
      <c r="H20" s="8" t="s">
        <v>136</v>
      </c>
      <c r="I20" s="24">
        <v>1400000</v>
      </c>
      <c r="J20" s="9">
        <v>0</v>
      </c>
      <c r="K20" s="9">
        <v>0</v>
      </c>
      <c r="L20" s="9">
        <v>0</v>
      </c>
      <c r="M20" s="9">
        <v>0</v>
      </c>
      <c r="N20" s="24">
        <v>1400000</v>
      </c>
      <c r="O20" s="30" t="s">
        <v>21</v>
      </c>
      <c r="P20" s="24">
        <v>72400000259</v>
      </c>
      <c r="Q20" s="30" t="s">
        <v>22</v>
      </c>
    </row>
    <row r="21" spans="1:17" ht="375" x14ac:dyDescent="0.25">
      <c r="A21" s="25">
        <v>44446</v>
      </c>
      <c r="B21" s="24" t="s">
        <v>17</v>
      </c>
      <c r="C21" s="24" t="s">
        <v>18</v>
      </c>
      <c r="D21" s="8" t="s">
        <v>35</v>
      </c>
      <c r="E21" s="7" t="s">
        <v>116</v>
      </c>
      <c r="F21" s="24" t="s">
        <v>54</v>
      </c>
      <c r="G21" s="24">
        <v>1119816728</v>
      </c>
      <c r="H21" s="8" t="s">
        <v>137</v>
      </c>
      <c r="I21" s="24">
        <v>1000000</v>
      </c>
      <c r="J21" s="9">
        <v>0</v>
      </c>
      <c r="K21" s="9">
        <v>0</v>
      </c>
      <c r="L21" s="9">
        <v>0</v>
      </c>
      <c r="M21" s="9">
        <v>0</v>
      </c>
      <c r="N21" s="24">
        <v>1000000</v>
      </c>
      <c r="O21" s="30" t="s">
        <v>21</v>
      </c>
      <c r="P21" s="24">
        <v>72400000259</v>
      </c>
      <c r="Q21" s="30" t="s">
        <v>22</v>
      </c>
    </row>
    <row r="22" spans="1:17" ht="409.5" x14ac:dyDescent="0.25">
      <c r="A22" s="25">
        <v>44446</v>
      </c>
      <c r="B22" s="24" t="s">
        <v>17</v>
      </c>
      <c r="C22" s="24" t="s">
        <v>18</v>
      </c>
      <c r="D22" s="8" t="s">
        <v>35</v>
      </c>
      <c r="E22" s="7" t="s">
        <v>117</v>
      </c>
      <c r="F22" s="24" t="s">
        <v>55</v>
      </c>
      <c r="G22" s="24">
        <v>36491032</v>
      </c>
      <c r="H22" s="8" t="s">
        <v>138</v>
      </c>
      <c r="I22" s="24">
        <v>1250000</v>
      </c>
      <c r="J22" s="9">
        <v>25600</v>
      </c>
      <c r="K22" s="9">
        <v>0</v>
      </c>
      <c r="L22" s="9">
        <v>0</v>
      </c>
      <c r="M22" s="9">
        <v>0</v>
      </c>
      <c r="N22" s="26">
        <f>I22-J22</f>
        <v>1224400</v>
      </c>
      <c r="O22" s="30" t="s">
        <v>21</v>
      </c>
      <c r="P22" s="24">
        <v>72422635646</v>
      </c>
      <c r="Q22" s="30" t="s">
        <v>22</v>
      </c>
    </row>
    <row r="23" spans="1:17" ht="409.5" x14ac:dyDescent="0.25">
      <c r="A23" s="25">
        <v>44446</v>
      </c>
      <c r="B23" s="24" t="s">
        <v>17</v>
      </c>
      <c r="C23" s="24" t="s">
        <v>18</v>
      </c>
      <c r="D23" s="8" t="s">
        <v>35</v>
      </c>
      <c r="E23" s="7" t="s">
        <v>118</v>
      </c>
      <c r="F23" s="24" t="s">
        <v>56</v>
      </c>
      <c r="G23" s="24">
        <v>17976717</v>
      </c>
      <c r="H23" s="8" t="s">
        <v>139</v>
      </c>
      <c r="I23" s="24">
        <v>1000000</v>
      </c>
      <c r="J23" s="9">
        <v>25600</v>
      </c>
      <c r="K23" s="9">
        <v>0</v>
      </c>
      <c r="L23" s="9">
        <v>0</v>
      </c>
      <c r="M23" s="9">
        <v>0</v>
      </c>
      <c r="N23" s="26">
        <f>I23-J23</f>
        <v>974400</v>
      </c>
      <c r="O23" s="30" t="s">
        <v>21</v>
      </c>
      <c r="P23" s="24" t="s">
        <v>39</v>
      </c>
      <c r="Q23" s="30" t="s">
        <v>22</v>
      </c>
    </row>
    <row r="24" spans="1:17" ht="409.5" x14ac:dyDescent="0.25">
      <c r="A24" s="25">
        <v>44446</v>
      </c>
      <c r="B24" s="24" t="s">
        <v>17</v>
      </c>
      <c r="C24" s="24" t="s">
        <v>18</v>
      </c>
      <c r="D24" s="8" t="s">
        <v>35</v>
      </c>
      <c r="E24" s="7" t="s">
        <v>119</v>
      </c>
      <c r="F24" s="24" t="s">
        <v>57</v>
      </c>
      <c r="G24" s="24">
        <v>1193558974</v>
      </c>
      <c r="H24" s="8" t="s">
        <v>140</v>
      </c>
      <c r="I24" s="24">
        <v>1000000</v>
      </c>
      <c r="J24" s="9">
        <v>0</v>
      </c>
      <c r="K24" s="9">
        <v>0</v>
      </c>
      <c r="L24" s="9">
        <v>0</v>
      </c>
      <c r="M24" s="9">
        <v>0</v>
      </c>
      <c r="N24" s="24">
        <v>1000000</v>
      </c>
      <c r="O24" s="30" t="s">
        <v>21</v>
      </c>
      <c r="P24" s="24" t="s">
        <v>39</v>
      </c>
      <c r="Q24" s="30">
        <v>533816</v>
      </c>
    </row>
    <row r="25" spans="1:17" ht="409.5" x14ac:dyDescent="0.25">
      <c r="A25" s="25">
        <v>44446</v>
      </c>
      <c r="B25" s="24" t="s">
        <v>17</v>
      </c>
      <c r="C25" s="24" t="s">
        <v>18</v>
      </c>
      <c r="D25" s="8" t="s">
        <v>35</v>
      </c>
      <c r="E25" s="7" t="s">
        <v>120</v>
      </c>
      <c r="F25" s="24" t="s">
        <v>58</v>
      </c>
      <c r="G25" s="24">
        <v>1065591345</v>
      </c>
      <c r="H25" s="8" t="s">
        <v>141</v>
      </c>
      <c r="I25" s="24">
        <v>1000000</v>
      </c>
      <c r="J25" s="9">
        <v>21300</v>
      </c>
      <c r="K25" s="9">
        <v>0</v>
      </c>
      <c r="L25" s="9">
        <v>0</v>
      </c>
      <c r="M25" s="9">
        <v>0</v>
      </c>
      <c r="N25" s="26">
        <f>I25-J25</f>
        <v>978700</v>
      </c>
      <c r="O25" s="30" t="s">
        <v>21</v>
      </c>
      <c r="P25" s="24">
        <v>72422635646</v>
      </c>
      <c r="Q25" s="30" t="s">
        <v>22</v>
      </c>
    </row>
    <row r="26" spans="1:17" ht="409.5" x14ac:dyDescent="0.25">
      <c r="A26" s="25">
        <v>44446</v>
      </c>
      <c r="B26" s="8" t="s">
        <v>61</v>
      </c>
      <c r="C26" s="8" t="s">
        <v>18</v>
      </c>
      <c r="D26" s="8" t="s">
        <v>62</v>
      </c>
      <c r="E26" s="7" t="s">
        <v>121</v>
      </c>
      <c r="F26" s="8" t="s">
        <v>63</v>
      </c>
      <c r="G26" s="8" t="s">
        <v>64</v>
      </c>
      <c r="H26" s="8" t="s">
        <v>142</v>
      </c>
      <c r="I26" s="28">
        <v>755300</v>
      </c>
      <c r="J26" s="9">
        <v>0</v>
      </c>
      <c r="K26" s="9">
        <v>0</v>
      </c>
      <c r="L26" s="9">
        <v>0</v>
      </c>
      <c r="M26" s="9">
        <v>0</v>
      </c>
      <c r="N26" s="29">
        <f t="shared" ref="N26:N35" si="1">I26</f>
        <v>755300</v>
      </c>
      <c r="O26" s="24" t="s">
        <v>21</v>
      </c>
      <c r="P26" s="24">
        <v>72400000259</v>
      </c>
      <c r="Q26" s="30" t="s">
        <v>22</v>
      </c>
    </row>
    <row r="27" spans="1:17" ht="409.5" x14ac:dyDescent="0.25">
      <c r="A27" s="25">
        <v>44446</v>
      </c>
      <c r="B27" s="8" t="s">
        <v>61</v>
      </c>
      <c r="C27" s="8" t="s">
        <v>18</v>
      </c>
      <c r="D27" s="8" t="s">
        <v>62</v>
      </c>
      <c r="E27" s="7" t="s">
        <v>121</v>
      </c>
      <c r="F27" s="8" t="s">
        <v>65</v>
      </c>
      <c r="G27" s="8" t="s">
        <v>66</v>
      </c>
      <c r="H27" s="8" t="s">
        <v>142</v>
      </c>
      <c r="I27" s="28">
        <v>629300</v>
      </c>
      <c r="J27" s="9">
        <v>0</v>
      </c>
      <c r="K27" s="9">
        <v>0</v>
      </c>
      <c r="L27" s="9">
        <v>0</v>
      </c>
      <c r="M27" s="9">
        <v>0</v>
      </c>
      <c r="N27" s="29">
        <f t="shared" si="1"/>
        <v>629300</v>
      </c>
      <c r="O27" s="24" t="s">
        <v>21</v>
      </c>
      <c r="P27" s="24">
        <v>72400000259</v>
      </c>
      <c r="Q27" s="30" t="s">
        <v>22</v>
      </c>
    </row>
    <row r="28" spans="1:17" ht="409.5" x14ac:dyDescent="0.25">
      <c r="A28" s="25">
        <v>44446</v>
      </c>
      <c r="B28" s="8"/>
      <c r="C28" s="8" t="s">
        <v>18</v>
      </c>
      <c r="D28" s="8" t="s">
        <v>59</v>
      </c>
      <c r="E28" s="7" t="s">
        <v>121</v>
      </c>
      <c r="F28" s="8" t="s">
        <v>67</v>
      </c>
      <c r="G28" s="8" t="s">
        <v>68</v>
      </c>
      <c r="H28" s="8" t="s">
        <v>142</v>
      </c>
      <c r="I28" s="28">
        <v>205300</v>
      </c>
      <c r="J28" s="9">
        <v>0</v>
      </c>
      <c r="K28" s="9">
        <v>0</v>
      </c>
      <c r="L28" s="9">
        <v>0</v>
      </c>
      <c r="M28" s="9">
        <v>0</v>
      </c>
      <c r="N28" s="29">
        <f t="shared" si="1"/>
        <v>205300</v>
      </c>
      <c r="O28" s="24" t="s">
        <v>21</v>
      </c>
      <c r="P28" s="24">
        <v>72400000259</v>
      </c>
      <c r="Q28" s="30" t="s">
        <v>22</v>
      </c>
    </row>
    <row r="29" spans="1:17" ht="87.75" customHeight="1" x14ac:dyDescent="0.25">
      <c r="A29" s="25">
        <v>44446</v>
      </c>
      <c r="B29" s="8"/>
      <c r="C29" s="8" t="s">
        <v>18</v>
      </c>
      <c r="D29" s="8" t="s">
        <v>69</v>
      </c>
      <c r="E29" s="7" t="s">
        <v>121</v>
      </c>
      <c r="F29" s="8" t="s">
        <v>70</v>
      </c>
      <c r="G29" s="8" t="s">
        <v>71</v>
      </c>
      <c r="H29" s="8" t="s">
        <v>142</v>
      </c>
      <c r="I29" s="28">
        <v>337000</v>
      </c>
      <c r="J29" s="9">
        <v>0</v>
      </c>
      <c r="K29" s="9">
        <v>0</v>
      </c>
      <c r="L29" s="9">
        <v>0</v>
      </c>
      <c r="M29" s="9">
        <v>0</v>
      </c>
      <c r="N29" s="29">
        <f t="shared" si="1"/>
        <v>337000</v>
      </c>
      <c r="O29" s="24" t="s">
        <v>21</v>
      </c>
      <c r="P29" s="24">
        <v>72400000259</v>
      </c>
      <c r="Q29" s="30" t="s">
        <v>22</v>
      </c>
    </row>
    <row r="30" spans="1:17" ht="409.5" x14ac:dyDescent="0.25">
      <c r="A30" s="25">
        <v>44446</v>
      </c>
      <c r="B30" s="8"/>
      <c r="C30" s="8" t="s">
        <v>18</v>
      </c>
      <c r="D30" s="8" t="s">
        <v>72</v>
      </c>
      <c r="E30" s="7" t="s">
        <v>121</v>
      </c>
      <c r="F30" s="8" t="s">
        <v>73</v>
      </c>
      <c r="G30" s="8" t="s">
        <v>74</v>
      </c>
      <c r="H30" s="8" t="s">
        <v>142</v>
      </c>
      <c r="I30" s="28">
        <v>412700</v>
      </c>
      <c r="J30" s="9">
        <v>0</v>
      </c>
      <c r="K30" s="9">
        <v>0</v>
      </c>
      <c r="L30" s="9">
        <v>0</v>
      </c>
      <c r="M30" s="9">
        <v>0</v>
      </c>
      <c r="N30" s="29">
        <f t="shared" si="1"/>
        <v>412700</v>
      </c>
      <c r="O30" s="24" t="s">
        <v>21</v>
      </c>
      <c r="P30" s="24">
        <v>72400000259</v>
      </c>
      <c r="Q30" s="30" t="s">
        <v>22</v>
      </c>
    </row>
    <row r="31" spans="1:17" ht="78.75" customHeight="1" x14ac:dyDescent="0.25">
      <c r="A31" s="25">
        <v>44446</v>
      </c>
      <c r="B31" s="8"/>
      <c r="C31" s="8" t="s">
        <v>18</v>
      </c>
      <c r="D31" s="8" t="s">
        <v>72</v>
      </c>
      <c r="E31" s="7" t="s">
        <v>121</v>
      </c>
      <c r="F31" s="8" t="s">
        <v>75</v>
      </c>
      <c r="G31" s="8" t="s">
        <v>76</v>
      </c>
      <c r="H31" s="53" t="s">
        <v>142</v>
      </c>
      <c r="I31" s="28">
        <v>640000</v>
      </c>
      <c r="J31" s="9">
        <v>0</v>
      </c>
      <c r="K31" s="9">
        <v>0</v>
      </c>
      <c r="L31" s="9">
        <v>0</v>
      </c>
      <c r="M31" s="9">
        <v>0</v>
      </c>
      <c r="N31" s="29">
        <f t="shared" si="1"/>
        <v>640000</v>
      </c>
      <c r="O31" s="24" t="s">
        <v>21</v>
      </c>
      <c r="P31" s="24">
        <v>72400000259</v>
      </c>
      <c r="Q31" s="30" t="s">
        <v>22</v>
      </c>
    </row>
    <row r="32" spans="1:17" ht="409.5" x14ac:dyDescent="0.25">
      <c r="A32" s="25">
        <v>44446</v>
      </c>
      <c r="B32" s="8"/>
      <c r="C32" s="8" t="s">
        <v>18</v>
      </c>
      <c r="D32" s="8" t="s">
        <v>77</v>
      </c>
      <c r="E32" s="7" t="s">
        <v>121</v>
      </c>
      <c r="F32" s="8" t="s">
        <v>78</v>
      </c>
      <c r="G32" s="8" t="s">
        <v>79</v>
      </c>
      <c r="H32" s="8" t="s">
        <v>142</v>
      </c>
      <c r="I32" s="28">
        <v>252800</v>
      </c>
      <c r="J32" s="9">
        <v>0</v>
      </c>
      <c r="K32" s="9">
        <v>0</v>
      </c>
      <c r="L32" s="9">
        <v>0</v>
      </c>
      <c r="M32" s="9">
        <v>0</v>
      </c>
      <c r="N32" s="29">
        <f t="shared" si="1"/>
        <v>252800</v>
      </c>
      <c r="O32" s="24" t="s">
        <v>21</v>
      </c>
      <c r="P32" s="24">
        <v>72400000259</v>
      </c>
      <c r="Q32" s="30" t="s">
        <v>22</v>
      </c>
    </row>
    <row r="33" spans="1:17" ht="409.5" x14ac:dyDescent="0.25">
      <c r="A33" s="25">
        <v>44448</v>
      </c>
      <c r="B33" s="8"/>
      <c r="C33" s="8" t="s">
        <v>18</v>
      </c>
      <c r="D33" s="8" t="s">
        <v>80</v>
      </c>
      <c r="E33" s="7" t="s">
        <v>121</v>
      </c>
      <c r="F33" s="8" t="s">
        <v>80</v>
      </c>
      <c r="G33" s="8" t="s">
        <v>81</v>
      </c>
      <c r="H33" s="8" t="s">
        <v>142</v>
      </c>
      <c r="I33" s="28">
        <v>168600</v>
      </c>
      <c r="J33" s="9">
        <v>0</v>
      </c>
      <c r="K33" s="9">
        <v>0</v>
      </c>
      <c r="L33" s="9">
        <v>0</v>
      </c>
      <c r="M33" s="9">
        <v>0</v>
      </c>
      <c r="N33" s="29">
        <f t="shared" si="1"/>
        <v>168600</v>
      </c>
      <c r="O33" s="24" t="s">
        <v>21</v>
      </c>
      <c r="P33" s="24">
        <v>72400000259</v>
      </c>
      <c r="Q33" s="30" t="s">
        <v>22</v>
      </c>
    </row>
    <row r="34" spans="1:17" ht="345" x14ac:dyDescent="0.25">
      <c r="A34" s="54">
        <v>44448</v>
      </c>
      <c r="B34" s="8" t="s">
        <v>145</v>
      </c>
      <c r="C34" s="55" t="s">
        <v>18</v>
      </c>
      <c r="D34" s="55" t="s">
        <v>59</v>
      </c>
      <c r="E34" s="7" t="s">
        <v>144</v>
      </c>
      <c r="F34" s="8" t="s">
        <v>143</v>
      </c>
      <c r="G34" s="8">
        <v>900147238</v>
      </c>
      <c r="H34" s="55" t="s">
        <v>146</v>
      </c>
      <c r="I34" s="56">
        <v>79200</v>
      </c>
      <c r="J34" s="9">
        <v>0</v>
      </c>
      <c r="K34" s="9">
        <v>0</v>
      </c>
      <c r="L34" s="9">
        <v>0</v>
      </c>
      <c r="M34" s="9">
        <v>0</v>
      </c>
      <c r="N34" s="58">
        <f t="shared" si="1"/>
        <v>79200</v>
      </c>
      <c r="O34" s="24" t="s">
        <v>21</v>
      </c>
      <c r="P34" s="24">
        <v>72400000259</v>
      </c>
      <c r="Q34" s="49" t="s">
        <v>22</v>
      </c>
    </row>
    <row r="35" spans="1:17" ht="225" x14ac:dyDescent="0.25">
      <c r="A35" s="25">
        <v>44448</v>
      </c>
      <c r="B35" s="8" t="s">
        <v>82</v>
      </c>
      <c r="C35" s="55" t="s">
        <v>18</v>
      </c>
      <c r="D35" s="55" t="s">
        <v>83</v>
      </c>
      <c r="E35" s="7" t="s">
        <v>147</v>
      </c>
      <c r="F35" s="8" t="s">
        <v>28</v>
      </c>
      <c r="G35" s="8">
        <v>77173953</v>
      </c>
      <c r="H35" s="55" t="s">
        <v>84</v>
      </c>
      <c r="I35" s="56">
        <v>240584</v>
      </c>
      <c r="J35" s="9">
        <v>0</v>
      </c>
      <c r="K35" s="9">
        <v>0</v>
      </c>
      <c r="L35" s="9">
        <v>0</v>
      </c>
      <c r="M35" s="9">
        <v>0</v>
      </c>
      <c r="N35" s="58">
        <f t="shared" si="1"/>
        <v>240584</v>
      </c>
      <c r="O35" s="24" t="s">
        <v>21</v>
      </c>
      <c r="P35" s="24">
        <v>72400000259</v>
      </c>
      <c r="Q35" s="49" t="s">
        <v>22</v>
      </c>
    </row>
    <row r="36" spans="1:17" ht="345" x14ac:dyDescent="0.25">
      <c r="A36" s="25">
        <v>44448</v>
      </c>
      <c r="B36" s="8" t="s">
        <v>145</v>
      </c>
      <c r="C36" s="55" t="s">
        <v>18</v>
      </c>
      <c r="D36" s="55" t="s">
        <v>59</v>
      </c>
      <c r="E36" s="7" t="s">
        <v>148</v>
      </c>
      <c r="F36" s="8" t="s">
        <v>143</v>
      </c>
      <c r="G36" s="8">
        <v>900147238</v>
      </c>
      <c r="H36" s="55" t="s">
        <v>146</v>
      </c>
      <c r="I36" s="56">
        <v>79200</v>
      </c>
      <c r="J36" s="9">
        <v>0</v>
      </c>
      <c r="K36" s="9">
        <v>0</v>
      </c>
      <c r="L36" s="9">
        <v>0</v>
      </c>
      <c r="M36" s="9">
        <v>0</v>
      </c>
      <c r="N36" s="58">
        <f t="shared" ref="N36:N37" si="2">I36</f>
        <v>79200</v>
      </c>
      <c r="O36" s="24" t="s">
        <v>21</v>
      </c>
      <c r="P36" s="24">
        <v>72400000259</v>
      </c>
      <c r="Q36" s="49" t="s">
        <v>22</v>
      </c>
    </row>
    <row r="37" spans="1:17" ht="409.5" x14ac:dyDescent="0.25">
      <c r="A37" s="25">
        <v>44455</v>
      </c>
      <c r="B37" s="8" t="s">
        <v>31</v>
      </c>
      <c r="C37" s="55" t="s">
        <v>18</v>
      </c>
      <c r="D37" s="55" t="s">
        <v>32</v>
      </c>
      <c r="E37" s="7" t="s">
        <v>150</v>
      </c>
      <c r="F37" s="8" t="s">
        <v>149</v>
      </c>
      <c r="G37" s="8">
        <v>49792176</v>
      </c>
      <c r="H37" s="55" t="s">
        <v>151</v>
      </c>
      <c r="I37" s="56">
        <v>1500000</v>
      </c>
      <c r="J37" s="57">
        <v>0</v>
      </c>
      <c r="K37" s="57">
        <v>0</v>
      </c>
      <c r="L37" s="57">
        <v>0</v>
      </c>
      <c r="M37" s="57">
        <v>0</v>
      </c>
      <c r="N37" s="58">
        <f t="shared" si="2"/>
        <v>1500000</v>
      </c>
      <c r="O37" s="24" t="s">
        <v>21</v>
      </c>
      <c r="P37" s="24">
        <v>72400000259</v>
      </c>
      <c r="Q37" s="49" t="s">
        <v>22</v>
      </c>
    </row>
    <row r="38" spans="1:17" ht="409.5" x14ac:dyDescent="0.25">
      <c r="A38" s="25">
        <v>44456</v>
      </c>
      <c r="B38" s="8" t="s">
        <v>37</v>
      </c>
      <c r="C38" s="55" t="s">
        <v>18</v>
      </c>
      <c r="D38" s="55" t="s">
        <v>35</v>
      </c>
      <c r="E38" s="7" t="s">
        <v>153</v>
      </c>
      <c r="F38" s="8" t="s">
        <v>152</v>
      </c>
      <c r="G38" s="8">
        <v>84082899</v>
      </c>
      <c r="H38" s="55" t="s">
        <v>154</v>
      </c>
      <c r="I38" s="56">
        <v>1400000</v>
      </c>
      <c r="J38" s="57">
        <v>0</v>
      </c>
      <c r="K38" s="57">
        <v>0</v>
      </c>
      <c r="L38" s="57">
        <v>0</v>
      </c>
      <c r="M38" s="57">
        <v>0</v>
      </c>
      <c r="N38" s="58">
        <f t="shared" ref="N38" si="3">I38</f>
        <v>1400000</v>
      </c>
      <c r="O38" s="24" t="s">
        <v>21</v>
      </c>
      <c r="P38" s="24">
        <v>72400000259</v>
      </c>
      <c r="Q38" s="49" t="s">
        <v>22</v>
      </c>
    </row>
    <row r="39" spans="1:17" ht="240" x14ac:dyDescent="0.25">
      <c r="A39" s="25">
        <v>44456</v>
      </c>
      <c r="B39" s="24" t="s">
        <v>85</v>
      </c>
      <c r="C39" s="24" t="s">
        <v>18</v>
      </c>
      <c r="D39" s="8" t="s">
        <v>86</v>
      </c>
      <c r="E39" s="7" t="s">
        <v>156</v>
      </c>
      <c r="F39" s="24" t="s">
        <v>87</v>
      </c>
      <c r="G39" s="24" t="s">
        <v>88</v>
      </c>
      <c r="H39" s="8" t="s">
        <v>155</v>
      </c>
      <c r="I39" s="24">
        <v>200500</v>
      </c>
      <c r="J39" s="24">
        <v>0</v>
      </c>
      <c r="K39" s="24">
        <v>0</v>
      </c>
      <c r="L39" s="24">
        <v>0</v>
      </c>
      <c r="M39" s="24">
        <v>0</v>
      </c>
      <c r="N39" s="24">
        <v>200500</v>
      </c>
      <c r="O39" s="24" t="s">
        <v>21</v>
      </c>
      <c r="P39" s="24">
        <v>72400000259</v>
      </c>
      <c r="Q39" s="49" t="s">
        <v>22</v>
      </c>
    </row>
    <row r="40" spans="1:17" ht="409.5" x14ac:dyDescent="0.25">
      <c r="A40" s="25">
        <v>44459</v>
      </c>
      <c r="B40" s="8" t="s">
        <v>85</v>
      </c>
      <c r="C40" s="55" t="s">
        <v>18</v>
      </c>
      <c r="D40" s="55" t="s">
        <v>83</v>
      </c>
      <c r="E40" s="7" t="s">
        <v>165</v>
      </c>
      <c r="F40" s="24" t="s">
        <v>34</v>
      </c>
      <c r="G40" s="24">
        <v>77169129</v>
      </c>
      <c r="H40" s="55" t="s">
        <v>166</v>
      </c>
      <c r="I40" s="59">
        <v>180053</v>
      </c>
      <c r="J40" s="24">
        <v>0</v>
      </c>
      <c r="K40" s="24">
        <v>0</v>
      </c>
      <c r="L40" s="24">
        <v>0</v>
      </c>
      <c r="M40" s="24">
        <v>0</v>
      </c>
      <c r="N40" s="59">
        <v>180053</v>
      </c>
      <c r="O40" s="24" t="s">
        <v>21</v>
      </c>
      <c r="P40" s="24">
        <v>72400000259</v>
      </c>
      <c r="Q40" s="49" t="s">
        <v>22</v>
      </c>
    </row>
    <row r="41" spans="1:17" ht="225" x14ac:dyDescent="0.25">
      <c r="A41" s="25">
        <v>44463</v>
      </c>
      <c r="B41" s="8" t="s">
        <v>85</v>
      </c>
      <c r="C41" s="55" t="s">
        <v>18</v>
      </c>
      <c r="D41" s="55" t="s">
        <v>83</v>
      </c>
      <c r="E41" s="7" t="s">
        <v>157</v>
      </c>
      <c r="F41" s="8" t="s">
        <v>28</v>
      </c>
      <c r="G41" s="8">
        <v>77173953</v>
      </c>
      <c r="H41" s="55" t="s">
        <v>159</v>
      </c>
      <c r="I41" s="56">
        <f>240584*2</f>
        <v>481168</v>
      </c>
      <c r="J41" s="24">
        <v>0</v>
      </c>
      <c r="K41" s="24">
        <v>0</v>
      </c>
      <c r="L41" s="24">
        <v>0</v>
      </c>
      <c r="M41" s="24">
        <v>0</v>
      </c>
      <c r="N41" s="58">
        <f>I41</f>
        <v>481168</v>
      </c>
      <c r="O41" s="24" t="s">
        <v>21</v>
      </c>
      <c r="P41" s="24">
        <v>72400000259</v>
      </c>
      <c r="Q41" s="49" t="s">
        <v>22</v>
      </c>
    </row>
    <row r="42" spans="1:17" ht="240" x14ac:dyDescent="0.25">
      <c r="A42" s="25" t="s">
        <v>160</v>
      </c>
      <c r="B42" s="24" t="s">
        <v>89</v>
      </c>
      <c r="C42" s="24" t="s">
        <v>18</v>
      </c>
      <c r="D42" s="8" t="s">
        <v>90</v>
      </c>
      <c r="E42" s="7" t="s">
        <v>158</v>
      </c>
      <c r="F42" s="24" t="s">
        <v>91</v>
      </c>
      <c r="G42" s="24" t="s">
        <v>92</v>
      </c>
      <c r="H42" s="8" t="s">
        <v>93</v>
      </c>
      <c r="I42" s="24">
        <v>124950</v>
      </c>
      <c r="J42" s="24">
        <v>0</v>
      </c>
      <c r="K42" s="24">
        <v>0</v>
      </c>
      <c r="L42" s="24">
        <v>0</v>
      </c>
      <c r="M42" s="24">
        <v>0</v>
      </c>
      <c r="N42" s="24">
        <f>I42</f>
        <v>124950</v>
      </c>
      <c r="O42" s="24" t="s">
        <v>21</v>
      </c>
      <c r="P42" s="24">
        <v>72400000259</v>
      </c>
      <c r="Q42" s="49" t="s">
        <v>22</v>
      </c>
    </row>
    <row r="43" spans="1:17" x14ac:dyDescent="0.25">
      <c r="A43" s="25"/>
      <c r="B43" s="8"/>
      <c r="C43" s="55"/>
      <c r="D43" s="55"/>
      <c r="E43" s="50"/>
      <c r="F43" s="8"/>
      <c r="G43" s="8"/>
      <c r="H43" s="55"/>
      <c r="I43" s="56"/>
      <c r="J43" s="57"/>
      <c r="K43" s="57"/>
      <c r="L43" s="57"/>
      <c r="M43" s="57"/>
      <c r="N43" s="58"/>
      <c r="O43" s="59"/>
      <c r="P43" s="59"/>
      <c r="Q43" s="60"/>
    </row>
    <row r="44" spans="1:17" ht="102" x14ac:dyDescent="0.25">
      <c r="B44" s="66" t="s">
        <v>94</v>
      </c>
      <c r="C44" s="31" t="s">
        <v>18</v>
      </c>
      <c r="D44" s="32" t="s">
        <v>95</v>
      </c>
      <c r="E44" s="61"/>
      <c r="F44" s="64"/>
      <c r="G44" s="65"/>
      <c r="H44" s="33" t="s">
        <v>162</v>
      </c>
      <c r="I44" s="34">
        <v>0</v>
      </c>
      <c r="J44" s="35">
        <v>0</v>
      </c>
      <c r="K44" s="35">
        <v>0</v>
      </c>
      <c r="L44" s="35">
        <v>0</v>
      </c>
      <c r="M44" s="35">
        <v>0</v>
      </c>
      <c r="N44" s="36">
        <f t="shared" ref="N44" si="4">+I44-J44-K44-L44-M44</f>
        <v>0</v>
      </c>
      <c r="O44" s="37" t="s">
        <v>96</v>
      </c>
      <c r="P44" s="38">
        <v>5300520063</v>
      </c>
      <c r="Q44" s="39" t="s">
        <v>22</v>
      </c>
    </row>
    <row r="45" spans="1:17" ht="102" x14ac:dyDescent="0.25">
      <c r="B45" s="66"/>
      <c r="C45" s="31" t="s">
        <v>18</v>
      </c>
      <c r="D45" s="32" t="s">
        <v>95</v>
      </c>
      <c r="E45" s="62"/>
      <c r="F45" s="64"/>
      <c r="G45" s="65"/>
      <c r="H45" s="33" t="s">
        <v>161</v>
      </c>
      <c r="I45" s="34">
        <f>233.76+7.93+3.12+617.5+3250</f>
        <v>4112.3099999999995</v>
      </c>
      <c r="J45" s="35"/>
      <c r="K45" s="35"/>
      <c r="L45" s="35"/>
      <c r="M45" s="35"/>
      <c r="N45" s="36">
        <f>I45</f>
        <v>4112.3099999999995</v>
      </c>
      <c r="O45" s="37" t="s">
        <v>21</v>
      </c>
      <c r="P45" s="38">
        <v>72422635646</v>
      </c>
      <c r="Q45" s="39"/>
    </row>
    <row r="46" spans="1:17" ht="89.25" x14ac:dyDescent="0.25">
      <c r="B46" s="66"/>
      <c r="C46" s="40" t="s">
        <v>18</v>
      </c>
      <c r="D46" s="41" t="s">
        <v>95</v>
      </c>
      <c r="E46" s="62"/>
      <c r="F46" s="64"/>
      <c r="G46" s="65"/>
      <c r="H46" s="42" t="s">
        <v>163</v>
      </c>
      <c r="I46" s="43">
        <f>399+2100+5810</f>
        <v>8309</v>
      </c>
      <c r="J46" s="44">
        <v>0</v>
      </c>
      <c r="K46" s="44">
        <v>0</v>
      </c>
      <c r="L46" s="44">
        <v>0</v>
      </c>
      <c r="M46" s="44">
        <v>0</v>
      </c>
      <c r="N46" s="45">
        <f>+I46-J46-K46-L46-M46</f>
        <v>8309</v>
      </c>
      <c r="O46" s="46" t="s">
        <v>60</v>
      </c>
      <c r="P46" s="10">
        <v>300050085</v>
      </c>
      <c r="Q46" s="47" t="s">
        <v>22</v>
      </c>
    </row>
    <row r="47" spans="1:17" ht="89.25" x14ac:dyDescent="0.25">
      <c r="B47" s="66"/>
      <c r="C47" s="31" t="s">
        <v>18</v>
      </c>
      <c r="D47" s="32" t="s">
        <v>95</v>
      </c>
      <c r="E47" s="63"/>
      <c r="F47" s="64"/>
      <c r="G47" s="65"/>
      <c r="H47" s="33" t="s">
        <v>164</v>
      </c>
      <c r="I47" s="34">
        <v>0</v>
      </c>
      <c r="J47" s="35">
        <v>0</v>
      </c>
      <c r="K47" s="35">
        <v>0</v>
      </c>
      <c r="L47" s="35">
        <v>0</v>
      </c>
      <c r="M47" s="35">
        <v>0</v>
      </c>
      <c r="N47" s="36">
        <v>0</v>
      </c>
      <c r="O47" s="37" t="s">
        <v>21</v>
      </c>
      <c r="P47" s="48">
        <v>72400000259</v>
      </c>
      <c r="Q47" s="39" t="s">
        <v>22</v>
      </c>
    </row>
  </sheetData>
  <mergeCells count="4">
    <mergeCell ref="E44:E47"/>
    <mergeCell ref="F44:F47"/>
    <mergeCell ref="G44:G47"/>
    <mergeCell ref="B44:B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Power</cp:lastModifiedBy>
  <dcterms:created xsi:type="dcterms:W3CDTF">2021-10-05T06:52:22Z</dcterms:created>
  <dcterms:modified xsi:type="dcterms:W3CDTF">2021-11-30T23:35:05Z</dcterms:modified>
</cp:coreProperties>
</file>